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INET-0030.INET-TAWARAMOTO\Desktop\"/>
    </mc:Choice>
  </mc:AlternateContent>
  <xr:revisionPtr revIDLastSave="0" documentId="8_{7E948933-9BA8-4882-A312-228AC1D3AFFC}"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E34" i="10"/>
  <c r="U34" i="10"/>
  <c r="U35" i="10" s="1"/>
  <c r="C34" i="10"/>
  <c r="U36" i="10" l="1"/>
  <c r="U37"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alcChain>
</file>

<file path=xl/sharedStrings.xml><?xml version="1.0" encoding="utf-8"?>
<sst xmlns="http://schemas.openxmlformats.org/spreadsheetml/2006/main" count="1157" uniqueCount="605">
  <si>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</si>
  <si>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</si>
  <si>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</si>
  <si>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</si>
  <si>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</si>
  <si>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</si>
  <si>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</si>
  <si>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</si>
  <si>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</si>
  <si>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</si>
  <si>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</si>
  <si>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</si>
  <si>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</si>
  <si>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</si>
  <si>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</si>
  <si>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</si>
  <si>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</si>
  <si>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</si>
  <si>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</si>
  <si>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</si>
  <si>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</si>
  <si>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</si>
  <si>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</si>
  <si>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</si>
  <si>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</si>
  <si>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</si>
  <si>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</si>
  <si>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</si>
  <si>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</si>
  <si>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</si>
  <si>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</si>
  <si>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</si>
  <si>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</si>
  <si>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</si>
  <si>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</si>
  <si>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</si>
  <si>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</si>
  <si>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</si>
  <si>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</si>
  <si>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</si>
  <si>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</si>
  <si>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</si>
  <si>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</si>
  <si>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</si>
  <si>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</si>
  <si>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</si>
  <si>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</si>
  <si>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</si>
  <si>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</si>
  <si>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</si>
  <si>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</si>
  <si>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</si>
  <si>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</si>
  <si>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</si>
  <si>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</si>
  <si>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</si>
  <si>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</si>
  <si>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</si>
  <si>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</si>
  <si>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</si>
  <si>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</si>
  <si>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</si>
  <si>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</si>
  <si>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</si>
  <si>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</si>
  <si>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</si>
  <si>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</si>
  <si>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</si>
  <si>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</si>
  <si>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</si>
  <si>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</si>
  <si>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</si>
  <si>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</si>
  <si>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</si>
  <si>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</si>
  <si>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</si>
  <si>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</si>
  <si>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</si>
  <si>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</si>
  <si>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</si>
  <si>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</si>
  <si>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</si>
  <si>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</si>
  <si>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</si>
  <si>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</si>
  <si>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</si>
  <si>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</si>
  <si>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</si>
  <si>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</si>
  <si>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</si>
  <si>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</si>
  <si>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</si>
  <si>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</si>
  <si>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</si>
  <si>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</si>
  <si>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</si>
  <si>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</si>
  <si>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田原本町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</si>
  <si>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</si>
  <si>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</si>
  <si>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</si>
  <si>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</si>
  <si>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</si>
  <si>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</si>
  <si>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</si>
  <si>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</si>
  <si>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</si>
  <si>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</si>
  <si>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</si>
  <si>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</si>
  <si>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</si>
  <si>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</si>
  <si>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</si>
  <si>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</si>
  <si>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</si>
  <si>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</si>
  <si>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</si>
  <si>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</si>
  <si>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</si>
  <si>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</si>
  <si>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</si>
  <si>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</si>
  <si>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</si>
  <si>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</si>
  <si>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</si>
  <si>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</si>
  <si>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</si>
  <si>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</si>
  <si>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</si>
  <si>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</si>
  <si>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</si>
  <si>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</si>
  <si>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</si>
  <si>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</si>
  <si>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</si>
  <si>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</si>
  <si>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</si>
  <si>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</si>
  <si>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</si>
  <si>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</si>
  <si>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</si>
  <si>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</si>
  <si>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</si>
  <si>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</si>
  <si>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</si>
  <si>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</si>
  <si>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</si>
  <si>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</si>
  <si>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</si>
  <si>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</si>
  <si>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</si>
  <si>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</si>
  <si>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</si>
  <si>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</si>
  <si>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</si>
  <si>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</si>
  <si>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</si>
  <si>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</si>
  <si>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</si>
  <si>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</si>
  <si>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</si>
  <si>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</si>
  <si>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</si>
  <si>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</si>
  <si>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</si>
  <si>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</si>
  <si>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</si>
  <si>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</si>
  <si>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</si>
  <si>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</si>
  <si>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</si>
  <si>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</si>
  <si>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</si>
  <si>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</si>
  <si>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</si>
  <si>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</si>
  <si>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</si>
  <si>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</si>
  <si>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</si>
  <si>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</si>
  <si>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</si>
  <si>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</si>
  <si>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</si>
  <si>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</si>
  <si>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</si>
  <si>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</si>
  <si>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</si>
  <si>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</si>
  <si>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</si>
  <si>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</si>
  <si>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</si>
  <si>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</si>
  <si>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</si>
  <si>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</si>
  <si>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</si>
  <si>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</si>
  <si>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</si>
  <si>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</si>
  <si>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</si>
  <si>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</si>
  <si>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</si>
  <si>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</si>
  <si>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</si>
  <si>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</si>
  <si>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</si>
  <si>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</si>
  <si>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</si>
  <si>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</si>
  <si>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</si>
  <si>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</si>
  <si>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</si>
  <si>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</si>
  <si>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奈良県田原本町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</si>
  <si>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</si>
  <si>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</si>
  <si>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</si>
  <si>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</si>
  <si>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</si>
  <si>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</si>
  <si>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</si>
  <si>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</si>
  <si>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</si>
  <si>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</si>
  <si>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</si>
  <si>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</si>
  <si>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</si>
  <si>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</si>
  <si>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</si>
  <si>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</si>
  <si>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</si>
  <si>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</si>
  <si>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</si>
  <si>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</si>
  <si>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</si>
  <si>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</si>
  <si>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</si>
  <si>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</si>
  <si>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</si>
  <si>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</si>
  <si>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</si>
  <si>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</si>
  <si>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</si>
  <si>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</si>
  <si>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</si>
  <si>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</si>
  <si>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</si>
  <si>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</si>
  <si>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</si>
  <si>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</si>
  <si>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</si>
  <si>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</si>
  <si>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</si>
  <si>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</si>
  <si>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</si>
  <si>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</si>
  <si>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</si>
  <si>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</si>
  <si>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</si>
  <si>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</si>
  <si>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</si>
  <si>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</si>
  <si>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</si>
  <si>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</si>
  <si>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</si>
  <si>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</si>
  <si>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</si>
  <si>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</si>
  <si>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</si>
  <si>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</si>
  <si>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</si>
  <si>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</si>
  <si>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</si>
  <si>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</si>
  <si>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</si>
  <si>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</si>
  <si>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</si>
  <si>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</si>
  <si>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</si>
  <si>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</si>
  <si>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</si>
  <si>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</si>
  <si>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</si>
  <si>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</si>
  <si>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</si>
  <si>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</si>
  <si>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</si>
  <si>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</si>
  <si>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</si>
  <si>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</si>
  <si>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</si>
  <si>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</si>
  <si>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</si>
  <si>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</si>
  <si>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</si>
  <si>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</si>
  <si>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</si>
  <si>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</si>
  <si>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</si>
  <si>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</si>
  <si>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</si>
  <si>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</si>
  <si>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</si>
  <si>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</si>
  <si>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</si>
  <si>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</si>
  <si>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</si>
  <si>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</si>
  <si>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</si>
  <si>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</si>
  <si>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</si>
  <si>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</si>
  <si>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</si>
  <si>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</si>
  <si>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</si>
  <si>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</si>
  <si>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</si>
  <si>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</si>
  <si>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</si>
  <si>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</si>
  <si>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</si>
  <si>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</si>
  <si>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</si>
  <si>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</si>
  <si>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</si>
  <si>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</si>
  <si>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</si>
  <si>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</si>
  <si>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</si>
  <si>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</si>
  <si>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</si>
  <si>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</si>
  <si>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</si>
  <si>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</si>
  <si>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</si>
  <si>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</si>
  <si>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</si>
  <si>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</si>
  <si>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</si>
  <si>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</si>
  <si>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</si>
  <si>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</si>
  <si>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</si>
  <si>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</si>
  <si>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</si>
  <si>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</si>
  <si>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</si>
  <si>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</si>
  <si>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</si>
  <si>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</si>
  <si>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</si>
  <si>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</si>
  <si>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</si>
  <si>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</si>
  <si>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</si>
  <si>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</si>
  <si>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</si>
  <si>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</si>
  <si>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</si>
  <si>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</si>
  <si>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</si>
  <si>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</si>
  <si>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</si>
  <si>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</si>
  <si>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</si>
  <si>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</si>
  <si>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奈良県田原本町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</si>
  <si>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</si>
  <si>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</si>
  <si>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</si>
  <si>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</si>
  <si>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</si>
  <si>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</si>
  <si>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</si>
  <si>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</si>
  <si>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</si>
  <si>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</si>
  <si>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</si>
  <si>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</si>
  <si>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</si>
  <si>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</si>
  <si>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</si>
  <si>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</si>
  <si>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</si>
  <si>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</si>
  <si>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</si>
  <si>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</si>
  <si>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</si>
  <si>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</si>
  <si>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</si>
  <si>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</si>
  <si>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</si>
  <si>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</si>
  <si>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</si>
  <si>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</si>
  <si>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</si>
  <si>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</si>
  <si>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</si>
  <si>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</si>
  <si>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</si>
  <si>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</si>
  <si>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</si>
  <si>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</si>
  <si>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</si>
  <si>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磯城郡介護認定審査会共同設置特別会計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</si>
  <si>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</si>
  <si>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</si>
  <si>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</si>
  <si>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</si>
  <si>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</si>
  <si>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</si>
  <si>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</si>
  <si>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</si>
  <si>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</si>
  <si>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</si>
  <si>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</si>
  <si>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</si>
  <si>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</si>
  <si>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</si>
  <si>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</si>
  <si>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</si>
  <si>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</si>
  <si>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</si>
  <si>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</si>
  <si>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</si>
  <si>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</si>
  <si>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</si>
  <si>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</si>
  <si>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</si>
  <si>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</si>
  <si>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</si>
  <si>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</si>
  <si>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</si>
  <si>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</si>
  <si>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</si>
  <si>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</si>
  <si>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</si>
  <si>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</si>
  <si>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</si>
  <si>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</si>
  <si>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</si>
  <si>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</si>
  <si>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</si>
  <si>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</si>
  <si>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</si>
  <si>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</si>
  <si>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</si>
  <si>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</si>
  <si>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</si>
  <si>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</si>
  <si>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</si>
  <si>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</si>
  <si>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</si>
  <si>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</si>
  <si>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</si>
  <si>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</si>
  <si>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</si>
  <si>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</si>
  <si>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</si>
  <si>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</si>
  <si>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</si>
  <si>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</si>
  <si>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</si>
  <si>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</si>
  <si>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</si>
  <si>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</si>
  <si>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</si>
  <si>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磯城郡介護認定審査会共同設置特別会計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</si>
  <si>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</si>
  <si>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</si>
  <si>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</si>
  <si>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</si>
  <si>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</si>
  <si>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</si>
  <si>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</si>
  <si>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</si>
  <si>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</si>
  <si>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</si>
  <si>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</si>
  <si>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</si>
  <si>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</si>
  <si>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</si>
  <si>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</si>
  <si>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</si>
  <si>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</si>
  <si>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</si>
  <si>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</si>
  <si>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</si>
  <si>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</si>
  <si>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</si>
  <si>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</si>
  <si>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</si>
  <si>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</si>
  <si>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</si>
  <si>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</si>
  <si>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</si>
  <si>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</si>
  <si>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</si>
  <si>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</si>
  <si>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</si>
  <si>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</si>
  <si>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</si>
  <si>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</si>
  <si>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</si>
  <si>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</si>
  <si>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</si>
  <si>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</si>
  <si>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</si>
  <si>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</si>
  <si>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</si>
  <si>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</si>
  <si>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</si>
  <si>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</si>
  <si>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</si>
  <si>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</si>
  <si>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</si>
  <si>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</si>
  <si>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</si>
  <si>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</si>
  <si>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</si>
  <si>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</si>
  <si>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</si>
  <si>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</si>
  <si>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</si>
  <si>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</si>
  <si>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</si>
  <si>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</si>
  <si>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</si>
  <si>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</si>
  <si>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</si>
  <si>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</si>
  <si>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</si>
  <si>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</si>
  <si>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</si>
  <si>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</si>
  <si>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</si>
  <si>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</si>
  <si>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</si>
  <si>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</si>
  <si>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</si>
  <si>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</si>
  <si>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</si>
  <si>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</si>
  <si>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</si>
  <si>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</si>
  <si>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</si>
  <si>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</si>
  <si>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</si>
  <si>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</si>
  <si>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</si>
  <si>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</si>
  <si>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</si>
  <si>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</si>
  <si>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</si>
  <si>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</si>
  <si>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</si>
  <si>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</si>
  <si>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</si>
  <si>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</si>
  <si>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</si>
  <si>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</si>
  <si>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</si>
  <si>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4.71</t>
  </si>
  <si>
    <t>▲ 7.06</t>
  </si>
  <si>
    <t>▲ 3.61</t>
  </si>
  <si>
    <t>水道事業会計</t>
  </si>
  <si>
    <t>国民健康保険特別会計</t>
  </si>
  <si>
    <t>一般会計</t>
  </si>
  <si>
    <t>下水道事業会計</t>
  </si>
  <si>
    <t>介護保険特別会計</t>
  </si>
  <si>
    <t>後期高齢者医療特別会計</t>
  </si>
  <si>
    <t>磯城郡介護認定審査会共同設置特別会計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</si>
  <si>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</si>
  <si>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</si>
  <si>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</si>
  <si>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</si>
  <si>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</si>
  <si>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</si>
  <si>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</si>
  <si>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</si>
  <si>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福祉基金</t>
    <rPh sb="0" eb="2">
      <t>フクシ</t>
    </rPh>
    <rPh sb="2" eb="4">
      <t>キキン</t>
    </rPh>
    <phoneticPr fontId="2"/>
  </si>
  <si>
    <t>ふるさと応援基金</t>
    <rPh sb="4" eb="6">
      <t>オウエン</t>
    </rPh>
    <rPh sb="6" eb="8">
      <t>キキン</t>
    </rPh>
    <phoneticPr fontId="2"/>
  </si>
  <si>
    <t>公共施設等整備基金</t>
    <rPh sb="0" eb="2">
      <t>コウキョウ</t>
    </rPh>
    <rPh sb="2" eb="4">
      <t>シセツ</t>
    </rPh>
    <rPh sb="4" eb="5">
      <t>トウ</t>
    </rPh>
    <rPh sb="5" eb="7">
      <t>セイビ</t>
    </rPh>
    <rPh sb="7" eb="9">
      <t>キキン</t>
    </rPh>
    <phoneticPr fontId="2"/>
  </si>
  <si>
    <t>森林環境整備促進基金</t>
    <rPh sb="0" eb="2">
      <t>シンリン</t>
    </rPh>
    <rPh sb="2" eb="4">
      <t>カンキョウ</t>
    </rPh>
    <rPh sb="4" eb="6">
      <t>セイビ</t>
    </rPh>
    <rPh sb="6" eb="8">
      <t>ソクシン</t>
    </rPh>
    <rPh sb="8" eb="10">
      <t>キキン</t>
    </rPh>
    <phoneticPr fontId="2"/>
  </si>
  <si>
    <t>-</t>
    <phoneticPr fontId="2"/>
  </si>
  <si>
    <t>奈良県市町村総合事務組合</t>
    <rPh sb="0" eb="3">
      <t>ナラケン</t>
    </rPh>
    <rPh sb="3" eb="6">
      <t>シチョウソン</t>
    </rPh>
    <rPh sb="6" eb="8">
      <t>ソウゴウ</t>
    </rPh>
    <rPh sb="8" eb="10">
      <t>ジム</t>
    </rPh>
    <rPh sb="10" eb="12">
      <t>クミアイ</t>
    </rPh>
    <phoneticPr fontId="2"/>
  </si>
  <si>
    <t>奈良県広域消防組合</t>
    <rPh sb="0" eb="3">
      <t>ナラケン</t>
    </rPh>
    <rPh sb="3" eb="5">
      <t>コウイキ</t>
    </rPh>
    <rPh sb="5" eb="7">
      <t>ショウボウ</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</si>
  <si>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</si>
  <si>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</si>
  <si>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国保中央病院組合</t>
    <rPh sb="0" eb="2">
      <t>コクホ</t>
    </rPh>
    <rPh sb="2" eb="4">
      <t>チュウオウ</t>
    </rPh>
    <rPh sb="4" eb="6">
      <t>ビョウイン</t>
    </rPh>
    <rPh sb="6" eb="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</si>
  <si>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</si>
  <si>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</si>
  <si>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〇</t>
    <phoneticPr fontId="2"/>
  </si>
  <si>
    <t>田原本町土地開発公社</t>
    <rPh sb="0" eb="4">
      <t>タワラモトチョウ</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</si>
  <si>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</si>
  <si>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</si>
  <si>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</si>
  <si>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共に高い水準にある。令和３年度に公共施設等総合管理計画の見直しを予定しており、今後も公共施設の老朽化対策等に地方債の発行を伴うことが見込まれるため、必要以上に事業費が増大しないよう公共施設の統廃合や改修内容を精査していく。</t>
    <rPh sb="34" eb="36">
      <t>コウキョウ</t>
    </rPh>
    <rPh sb="36" eb="38">
      <t>シセツ</t>
    </rPh>
    <rPh sb="38" eb="39">
      <t>トウ</t>
    </rPh>
    <rPh sb="39" eb="41">
      <t>ソウゴウ</t>
    </rPh>
    <rPh sb="41" eb="43">
      <t>カンリ</t>
    </rPh>
    <rPh sb="43" eb="45">
      <t>ケイカク</t>
    </rPh>
    <rPh sb="60" eb="62">
      <t>コウキョウ</t>
    </rPh>
    <rPh sb="67" eb="68">
      <t>カ</t>
    </rPh>
    <rPh sb="108" eb="110">
      <t>コウキョウ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</si>
  <si>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</si>
  <si>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</si>
  <si>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</si>
  <si>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</si>
  <si>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</si>
  <si>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</si>
  <si>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</si>
  <si>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平成28年度までは類似団体と比較して低い水準であったが、平成29年度以降は類似団体を上回る数値となっている。今後も市街地再開発など起債を伴う大型事業が見込まれるため、将来負担比率、実質公債費比率共に高い水準を維持する見込みであるが、税収や充当可能財源の確保に努めると共に、新規事業の実施時期を見直し平準化を図るなど、計画的な起債に努める。</t>
    <rPh sb="5" eb="6">
      <t>ヒ</t>
    </rPh>
    <rPh sb="62" eb="64">
      <t>コンゴ</t>
    </rPh>
    <rPh sb="65" eb="68">
      <t>シガイチ</t>
    </rPh>
    <rPh sb="68" eb="71">
      <t>サイカイハツ</t>
    </rPh>
    <rPh sb="103" eb="104">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</si>
</sst>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075F8BE-72D3-4390-8F6C-81BC9F652B6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14F7-45F5-966E-2E0AE313E6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33698</c:v>
                </c:pt>
                <c:pt idx="1">
                  <c:v>79241</c:v>
                </c:pt>
                <c:pt idx="2">
                  <c:v>37432</c:v>
                </c:pt>
                <c:pt idx="3">
                  <c:v>59852</c:v>
                </c:pt>
                <c:pt idx="4">
                  <c:v>55680</c:v>
                </c:pt>
              </c:numCache>
            </c:numRef>
          </c:val>
          <c:smooth val="0"/>
          <c:extLst>
            <c:ext xmlns:c16="http://schemas.microsoft.com/office/drawing/2014/chart" uri="{C3380CC4-5D6E-409C-BE32-E72D297353CC}">
              <c16:uniqueId val="{00000001-14F7-45F5-966E-2E0AE313E6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6.38</c:v>
                </c:pt>
                <c:pt idx="1">
                  <c:v>4.87</c:v>
                </c:pt>
                <c:pt idx="2">
                  <c:v>9.08</c:v>
                </c:pt>
                <c:pt idx="3">
                  <c:v>5.51</c:v>
                </c:pt>
                <c:pt idx="4">
                  <c:v>6.79</c:v>
                </c:pt>
              </c:numCache>
            </c:numRef>
          </c:val>
          <c:extLst>
            <c:ext xmlns:c16="http://schemas.microsoft.com/office/drawing/2014/chart" uri="{C3380CC4-5D6E-409C-BE32-E72D297353CC}">
              <c16:uniqueId val="{00000000-C412-4DF0-BA3E-153B110D72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35.03</c:v>
                </c:pt>
                <c:pt idx="1">
                  <c:v>29.45</c:v>
                </c:pt>
                <c:pt idx="2">
                  <c:v>27</c:v>
                </c:pt>
                <c:pt idx="3">
                  <c:v>27.2</c:v>
                </c:pt>
                <c:pt idx="4">
                  <c:v>25.89</c:v>
                </c:pt>
              </c:numCache>
            </c:numRef>
          </c:val>
          <c:extLst>
            <c:ext xmlns:c16="http://schemas.microsoft.com/office/drawing/2014/chart" uri="{C3380CC4-5D6E-409C-BE32-E72D297353CC}">
              <c16:uniqueId val="{00000001-C412-4DF0-BA3E-153B110D72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-4.71</c:v>
                </c:pt>
                <c:pt idx="1">
                  <c:v>-7.06</c:v>
                </c:pt>
                <c:pt idx="2">
                  <c:v>1.9</c:v>
                </c:pt>
                <c:pt idx="3">
                  <c:v>-3.61</c:v>
                </c:pt>
                <c:pt idx="4">
                  <c:v>1.27</c:v>
                </c:pt>
              </c:numCache>
            </c:numRef>
          </c:val>
          <c:smooth val="0"/>
          <c:extLst>
            <c:ext xmlns:c16="http://schemas.microsoft.com/office/drawing/2014/chart" uri="{C3380CC4-5D6E-409C-BE32-E72D297353CC}">
              <c16:uniqueId val="{00000002-C412-4DF0-BA3E-153B110D72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1.19</c:v>
                </c:pt>
                <c:pt idx="4">
                  <c:v>0</c:v>
                </c:pt>
                <c:pt idx="5">
                  <c:v>0</c:v>
                </c:pt>
                <c:pt idx="6">
                  <c:v>0</c:v>
                </c:pt>
                <c:pt idx="7">
                  <c:v>0</c:v>
                </c:pt>
                <c:pt idx="8">
                  <c:v>0</c:v>
                </c:pt>
                <c:pt idx="9">
                  <c:v>0</c:v>
                </c:pt>
              </c:numCache>
            </c:numRef>
          </c:val>
          <c:extLst>
            <c:ext xmlns:c16="http://schemas.microsoft.com/office/drawing/2014/chart" uri="{C3380CC4-5D6E-409C-BE32-E72D297353CC}">
              <c16:uniqueId val="{00000000-CACB-4EAA-AD94-E099870B05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CB-4EAA-AD94-E099870B05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CB-4EAA-AD94-E099870B0514}"/>
            </c:ext>
          </c:extLst>
        </c:ser>
        <c:ser>
          <c:idx val="3"/>
          <c:order val="3"/>
          <c:tx>
            <c:strRef>
              <c:f>データシート!$A$30</c:f>
              <c:strCache>
                <c:ptCount val="1"/>
                <c:pt idx="0">
                  <c:v>磯城郡介護認定審査会共同設置特別会計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0.04</c:v>
                </c:pt>
                <c:pt idx="8">
                  <c:v>#N/A</c:v>
                </c:pt>
                <c:pt idx="9">
                  <c:v>0.04</c:v>
                </c:pt>
              </c:numCache>
            </c:numRef>
          </c:val>
          <c:extLst>
            <c:ext xmlns:c16="http://schemas.microsoft.com/office/drawing/2014/chart" uri="{C3380CC4-5D6E-409C-BE32-E72D297353CC}">
              <c16:uniqueId val="{00000003-CACB-4EAA-AD94-E099870B051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0.13</c:v>
                </c:pt>
                <c:pt idx="4">
                  <c:v>#N/A</c:v>
                </c:pt>
                <c:pt idx="5">
                  <c:v>0.13</c:v>
                </c:pt>
                <c:pt idx="6">
                  <c:v>#N/A</c:v>
                </c:pt>
                <c:pt idx="7">
                  <c:v>0.13</c:v>
                </c:pt>
                <c:pt idx="8">
                  <c:v>#N/A</c:v>
                </c:pt>
                <c:pt idx="9">
                  <c:v>0.16</c:v>
                </c:pt>
              </c:numCache>
            </c:numRef>
          </c:val>
          <c:extLst>
            <c:ext xmlns:c16="http://schemas.microsoft.com/office/drawing/2014/chart" uri="{C3380CC4-5D6E-409C-BE32-E72D297353CC}">
              <c16:uniqueId val="{00000004-CACB-4EAA-AD94-E099870B051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1.57</c:v>
                </c:pt>
                <c:pt idx="2">
                  <c:v>#N/A</c:v>
                </c:pt>
                <c:pt idx="3">
                  <c:v>2.71</c:v>
                </c:pt>
                <c:pt idx="4">
                  <c:v>#N/A</c:v>
                </c:pt>
                <c:pt idx="5">
                  <c:v>2.23</c:v>
                </c:pt>
                <c:pt idx="6">
                  <c:v>#N/A</c:v>
                </c:pt>
                <c:pt idx="7">
                  <c:v>1.58</c:v>
                </c:pt>
                <c:pt idx="8">
                  <c:v>#N/A</c:v>
                </c:pt>
                <c:pt idx="9">
                  <c:v>0.63</c:v>
                </c:pt>
              </c:numCache>
            </c:numRef>
          </c:val>
          <c:extLst>
            <c:ext xmlns:c16="http://schemas.microsoft.com/office/drawing/2014/chart" uri="{C3380CC4-5D6E-409C-BE32-E72D297353CC}">
              <c16:uniqueId val="{00000005-CACB-4EAA-AD94-E099870B051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0.97</c:v>
                </c:pt>
                <c:pt idx="6">
                  <c:v>#N/A</c:v>
                </c:pt>
                <c:pt idx="7">
                  <c:v>1.32</c:v>
                </c:pt>
                <c:pt idx="8">
                  <c:v>#N/A</c:v>
                </c:pt>
                <c:pt idx="9">
                  <c:v>1.42</c:v>
                </c:pt>
              </c:numCache>
            </c:numRef>
          </c:val>
          <c:extLst>
            <c:ext xmlns:c16="http://schemas.microsoft.com/office/drawing/2014/chart" uri="{C3380CC4-5D6E-409C-BE32-E72D297353CC}">
              <c16:uniqueId val="{00000006-CACB-4EAA-AD94-E099870B051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6.37</c:v>
                </c:pt>
                <c:pt idx="2">
                  <c:v>#N/A</c:v>
                </c:pt>
                <c:pt idx="3">
                  <c:v>4.87</c:v>
                </c:pt>
                <c:pt idx="4">
                  <c:v>#N/A</c:v>
                </c:pt>
                <c:pt idx="5">
                  <c:v>9.07</c:v>
                </c:pt>
                <c:pt idx="6">
                  <c:v>#N/A</c:v>
                </c:pt>
                <c:pt idx="7">
                  <c:v>5.5</c:v>
                </c:pt>
                <c:pt idx="8">
                  <c:v>#N/A</c:v>
                </c:pt>
                <c:pt idx="9">
                  <c:v>6.78</c:v>
                </c:pt>
              </c:numCache>
            </c:numRef>
          </c:val>
          <c:extLst>
            <c:ext xmlns:c16="http://schemas.microsoft.com/office/drawing/2014/chart" uri="{C3380CC4-5D6E-409C-BE32-E72D297353CC}">
              <c16:uniqueId val="{00000007-CACB-4EAA-AD94-E099870B051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8.02</c:v>
                </c:pt>
                <c:pt idx="2">
                  <c:v>#N/A</c:v>
                </c:pt>
                <c:pt idx="3">
                  <c:v>8.99</c:v>
                </c:pt>
                <c:pt idx="4">
                  <c:v>#N/A</c:v>
                </c:pt>
                <c:pt idx="5">
                  <c:v>9.27</c:v>
                </c:pt>
                <c:pt idx="6">
                  <c:v>#N/A</c:v>
                </c:pt>
                <c:pt idx="7">
                  <c:v>8.5500000000000007</c:v>
                </c:pt>
                <c:pt idx="8">
                  <c:v>#N/A</c:v>
                </c:pt>
                <c:pt idx="9">
                  <c:v>7.58</c:v>
                </c:pt>
              </c:numCache>
            </c:numRef>
          </c:val>
          <c:extLst>
            <c:ext xmlns:c16="http://schemas.microsoft.com/office/drawing/2014/chart" uri="{C3380CC4-5D6E-409C-BE32-E72D297353CC}">
              <c16:uniqueId val="{00000008-CACB-4EAA-AD94-E099870B051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c:v>
                </c:pt>
                <c:pt idx="2">
                  <c:v>#N/A</c:v>
                </c:pt>
                <c:pt idx="3">
                  <c:v>9.89</c:v>
                </c:pt>
                <c:pt idx="4">
                  <c:v>#N/A</c:v>
                </c:pt>
                <c:pt idx="5">
                  <c:v>9.6999999999999993</c:v>
                </c:pt>
                <c:pt idx="6">
                  <c:v>#N/A</c:v>
                </c:pt>
                <c:pt idx="7">
                  <c:v>9.6199999999999992</c:v>
                </c:pt>
                <c:pt idx="8">
                  <c:v>#N/A</c:v>
                </c:pt>
                <c:pt idx="9">
                  <c:v>9.84</c:v>
                </c:pt>
              </c:numCache>
            </c:numRef>
          </c:val>
          <c:extLst>
            <c:ext xmlns:c16="http://schemas.microsoft.com/office/drawing/2014/chart" uri="{C3380CC4-5D6E-409C-BE32-E72D297353CC}">
              <c16:uniqueId val="{00000009-CACB-4EAA-AD94-E099870B05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1327</c:v>
                </c:pt>
                <c:pt idx="5">
                  <c:v>1312</c:v>
                </c:pt>
                <c:pt idx="8">
                  <c:v>1293</c:v>
                </c:pt>
                <c:pt idx="11">
                  <c:v>1226</c:v>
                </c:pt>
                <c:pt idx="14">
                  <c:v>1191</c:v>
                </c:pt>
              </c:numCache>
            </c:numRef>
          </c:val>
          <c:extLst>
            <c:ext xmlns:c16="http://schemas.microsoft.com/office/drawing/2014/chart" uri="{C3380CC4-5D6E-409C-BE32-E72D297353CC}">
              <c16:uniqueId val="{00000000-FE22-40FC-BDFE-EB176E86F7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22-40FC-BDFE-EB176E86F7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E22-40FC-BDFE-EB176E86F7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112</c:v>
                </c:pt>
                <c:pt idx="3">
                  <c:v>142</c:v>
                </c:pt>
                <c:pt idx="6">
                  <c:v>139</c:v>
                </c:pt>
                <c:pt idx="9">
                  <c:v>135</c:v>
                </c:pt>
                <c:pt idx="12">
                  <c:v>140</c:v>
                </c:pt>
              </c:numCache>
            </c:numRef>
          </c:val>
          <c:extLst>
            <c:ext xmlns:c16="http://schemas.microsoft.com/office/drawing/2014/chart" uri="{C3380CC4-5D6E-409C-BE32-E72D297353CC}">
              <c16:uniqueId val="{00000003-FE22-40FC-BDFE-EB176E86F7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416</c:v>
                </c:pt>
                <c:pt idx="3">
                  <c:v>495</c:v>
                </c:pt>
                <c:pt idx="6">
                  <c:v>438</c:v>
                </c:pt>
                <c:pt idx="9">
                  <c:v>415</c:v>
                </c:pt>
                <c:pt idx="12">
                  <c:v>393</c:v>
                </c:pt>
              </c:numCache>
            </c:numRef>
          </c:val>
          <c:extLst>
            <c:ext xmlns:c16="http://schemas.microsoft.com/office/drawing/2014/chart" uri="{C3380CC4-5D6E-409C-BE32-E72D297353CC}">
              <c16:uniqueId val="{00000004-FE22-40FC-BDFE-EB176E86F7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22-40FC-BDFE-EB176E86F7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22-40FC-BDFE-EB176E86F7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1220</c:v>
                </c:pt>
                <c:pt idx="3">
                  <c:v>1183</c:v>
                </c:pt>
                <c:pt idx="6">
                  <c:v>1207</c:v>
                </c:pt>
                <c:pt idx="9">
                  <c:v>1295</c:v>
                </c:pt>
                <c:pt idx="12">
                  <c:v>1327</c:v>
                </c:pt>
              </c:numCache>
            </c:numRef>
          </c:val>
          <c:extLst>
            <c:ext xmlns:c16="http://schemas.microsoft.com/office/drawing/2014/chart" uri="{C3380CC4-5D6E-409C-BE32-E72D297353CC}">
              <c16:uniqueId val="{00000007-FE22-40FC-BDFE-EB176E86F7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421</c:v>
                </c:pt>
                <c:pt idx="2">
                  <c:v>#N/A</c:v>
                </c:pt>
                <c:pt idx="3">
                  <c:v>#N/A</c:v>
                </c:pt>
                <c:pt idx="4">
                  <c:v>508</c:v>
                </c:pt>
                <c:pt idx="5">
                  <c:v>#N/A</c:v>
                </c:pt>
                <c:pt idx="6">
                  <c:v>#N/A</c:v>
                </c:pt>
                <c:pt idx="7">
                  <c:v>491</c:v>
                </c:pt>
                <c:pt idx="8">
                  <c:v>#N/A</c:v>
                </c:pt>
                <c:pt idx="9">
                  <c:v>#N/A</c:v>
                </c:pt>
                <c:pt idx="10">
                  <c:v>619</c:v>
                </c:pt>
                <c:pt idx="11">
                  <c:v>#N/A</c:v>
                </c:pt>
                <c:pt idx="12">
                  <c:v>#N/A</c:v>
                </c:pt>
                <c:pt idx="13">
                  <c:v>669</c:v>
                </c:pt>
                <c:pt idx="14">
                  <c:v>#N/A</c:v>
                </c:pt>
              </c:numCache>
            </c:numRef>
          </c:val>
          <c:smooth val="0"/>
          <c:extLst>
            <c:ext xmlns:c16="http://schemas.microsoft.com/office/drawing/2014/chart" uri="{C3380CC4-5D6E-409C-BE32-E72D297353CC}">
              <c16:uniqueId val="{00000008-FE22-40FC-BDFE-EB176E86F7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14336</c:v>
                </c:pt>
                <c:pt idx="5">
                  <c:v>14245</c:v>
                </c:pt>
                <c:pt idx="8">
                  <c:v>14053</c:v>
                </c:pt>
                <c:pt idx="11">
                  <c:v>13840</c:v>
                </c:pt>
                <c:pt idx="14">
                  <c:v>14034</c:v>
                </c:pt>
              </c:numCache>
            </c:numRef>
          </c:val>
          <c:extLst>
            <c:ext xmlns:c16="http://schemas.microsoft.com/office/drawing/2014/chart" uri="{C3380CC4-5D6E-409C-BE32-E72D297353CC}">
              <c16:uniqueId val="{00000000-45E8-4382-A936-23C5962262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2011</c:v>
                </c:pt>
                <c:pt idx="5">
                  <c:v>2321</c:v>
                </c:pt>
                <c:pt idx="8">
                  <c:v>2130</c:v>
                </c:pt>
                <c:pt idx="11">
                  <c:v>2146</c:v>
                </c:pt>
                <c:pt idx="14">
                  <c:v>2117</c:v>
                </c:pt>
              </c:numCache>
            </c:numRef>
          </c:val>
          <c:extLst>
            <c:ext xmlns:c16="http://schemas.microsoft.com/office/drawing/2014/chart" uri="{C3380CC4-5D6E-409C-BE32-E72D297353CC}">
              <c16:uniqueId val="{00000001-45E8-4382-A936-23C5962262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3702</c:v>
                </c:pt>
                <c:pt idx="5">
                  <c:v>3170</c:v>
                </c:pt>
                <c:pt idx="8">
                  <c:v>3336</c:v>
                </c:pt>
                <c:pt idx="11">
                  <c:v>3375</c:v>
                </c:pt>
                <c:pt idx="14">
                  <c:v>3356</c:v>
                </c:pt>
              </c:numCache>
            </c:numRef>
          </c:val>
          <c:extLst>
            <c:ext xmlns:c16="http://schemas.microsoft.com/office/drawing/2014/chart" uri="{C3380CC4-5D6E-409C-BE32-E72D297353CC}">
              <c16:uniqueId val="{00000002-45E8-4382-A936-23C5962262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E8-4382-A936-23C5962262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E8-4382-A936-23C5962262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E8-4382-A936-23C5962262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2326</c:v>
                </c:pt>
                <c:pt idx="3">
                  <c:v>2245</c:v>
                </c:pt>
                <c:pt idx="6">
                  <c:v>2131</c:v>
                </c:pt>
                <c:pt idx="9">
                  <c:v>2058</c:v>
                </c:pt>
                <c:pt idx="12">
                  <c:v>1973</c:v>
                </c:pt>
              </c:numCache>
            </c:numRef>
          </c:val>
          <c:extLst>
            <c:ext xmlns:c16="http://schemas.microsoft.com/office/drawing/2014/chart" uri="{C3380CC4-5D6E-409C-BE32-E72D297353CC}">
              <c16:uniqueId val="{00000006-45E8-4382-A936-23C5962262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1064</c:v>
                </c:pt>
                <c:pt idx="3">
                  <c:v>1042</c:v>
                </c:pt>
                <c:pt idx="6">
                  <c:v>952</c:v>
                </c:pt>
                <c:pt idx="9">
                  <c:v>867</c:v>
                </c:pt>
                <c:pt idx="12">
                  <c:v>803</c:v>
                </c:pt>
              </c:numCache>
            </c:numRef>
          </c:val>
          <c:extLst>
            <c:ext xmlns:c16="http://schemas.microsoft.com/office/drawing/2014/chart" uri="{C3380CC4-5D6E-409C-BE32-E72D297353CC}">
              <c16:uniqueId val="{00000007-45E8-4382-A936-23C5962262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7305</c:v>
                </c:pt>
                <c:pt idx="3">
                  <c:v>7908</c:v>
                </c:pt>
                <c:pt idx="6">
                  <c:v>8041</c:v>
                </c:pt>
                <c:pt idx="9">
                  <c:v>7898</c:v>
                </c:pt>
                <c:pt idx="12">
                  <c:v>6897</c:v>
                </c:pt>
              </c:numCache>
            </c:numRef>
          </c:val>
          <c:extLst>
            <c:ext xmlns:c16="http://schemas.microsoft.com/office/drawing/2014/chart" uri="{C3380CC4-5D6E-409C-BE32-E72D297353CC}">
              <c16:uniqueId val="{00000008-45E8-4382-A936-23C5962262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5E8-4382-A936-23C5962262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11532</c:v>
                </c:pt>
                <c:pt idx="3">
                  <c:v>12872</c:v>
                </c:pt>
                <c:pt idx="6">
                  <c:v>12976</c:v>
                </c:pt>
                <c:pt idx="9">
                  <c:v>13300</c:v>
                </c:pt>
                <c:pt idx="12">
                  <c:v>13364</c:v>
                </c:pt>
              </c:numCache>
            </c:numRef>
          </c:val>
          <c:extLst>
            <c:ext xmlns:c16="http://schemas.microsoft.com/office/drawing/2014/chart" uri="{C3380CC4-5D6E-409C-BE32-E72D297353CC}">
              <c16:uniqueId val="{0000000A-45E8-4382-A936-23C5962262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2178</c:v>
                </c:pt>
                <c:pt idx="2">
                  <c:v>#N/A</c:v>
                </c:pt>
                <c:pt idx="3">
                  <c:v>#N/A</c:v>
                </c:pt>
                <c:pt idx="4">
                  <c:v>4331</c:v>
                </c:pt>
                <c:pt idx="5">
                  <c:v>#N/A</c:v>
                </c:pt>
                <c:pt idx="6">
                  <c:v>#N/A</c:v>
                </c:pt>
                <c:pt idx="7">
                  <c:v>4581</c:v>
                </c:pt>
                <c:pt idx="8">
                  <c:v>#N/A</c:v>
                </c:pt>
                <c:pt idx="9">
                  <c:v>#N/A</c:v>
                </c:pt>
                <c:pt idx="10">
                  <c:v>4762</c:v>
                </c:pt>
                <c:pt idx="11">
                  <c:v>#N/A</c:v>
                </c:pt>
                <c:pt idx="12">
                  <c:v>#N/A</c:v>
                </c:pt>
                <c:pt idx="13">
                  <c:v>3531</c:v>
                </c:pt>
                <c:pt idx="14">
                  <c:v>#N/A</c:v>
                </c:pt>
              </c:numCache>
            </c:numRef>
          </c:val>
          <c:smooth val="0"/>
          <c:extLst>
            <c:ext xmlns:c16="http://schemas.microsoft.com/office/drawing/2014/chart" uri="{C3380CC4-5D6E-409C-BE32-E72D297353CC}">
              <c16:uniqueId val="{0000000B-45E8-4382-A936-23C5962262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1920</c:v>
                </c:pt>
                <c:pt idx="1">
                  <c:v>1921</c:v>
                </c:pt>
                <c:pt idx="2">
                  <c:v>1904</c:v>
                </c:pt>
              </c:numCache>
            </c:numRef>
          </c:val>
          <c:extLst>
            <c:ext xmlns:c16="http://schemas.microsoft.com/office/drawing/2014/chart" uri="{C3380CC4-5D6E-409C-BE32-E72D297353CC}">
              <c16:uniqueId val="{00000000-BFBF-4179-AE23-CDBBD88E97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847</c:v>
                </c:pt>
                <c:pt idx="1">
                  <c:v>753</c:v>
                </c:pt>
                <c:pt idx="2">
                  <c:v>647</c:v>
                </c:pt>
              </c:numCache>
            </c:numRef>
          </c:val>
          <c:extLst>
            <c:ext xmlns:c16="http://schemas.microsoft.com/office/drawing/2014/chart" uri="{C3380CC4-5D6E-409C-BE32-E72D297353CC}">
              <c16:uniqueId val="{00000001-BFBF-4179-AE23-CDBBD88E97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337</c:v>
                </c:pt>
                <c:pt idx="1">
                  <c:v>344</c:v>
                </c:pt>
                <c:pt idx="2">
                  <c:v>317</c:v>
                </c:pt>
              </c:numCache>
            </c:numRef>
          </c:val>
          <c:extLst>
            <c:ext xmlns:c16="http://schemas.microsoft.com/office/drawing/2014/chart" uri="{C3380CC4-5D6E-409C-BE32-E72D297353CC}">
              <c16:uniqueId val="{00000002-BFBF-4179-AE23-CDBBD88E97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{967B03A5-EF1E-4AAF-AD18-40E37F266A79}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737-4B1F-BD05-FAE66D99C0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{6E3A1BFE-E7A3-4741-9434-FA1841058E08}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37-4B1F-BD05-FAE66D99C0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{E00A8AED-B13D-462C-B8B4-FE860EE4CE70}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37-4B1F-BD05-FAE66D99C0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{90123825-F91F-4E82-8581-41AC01228E9A}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37-4B1F-BD05-FAE66D99C0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{747F4405-BD73-4BDF-BD36-0FD3C2E67AA4}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37-4B1F-BD05-FAE66D99C01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{D56114F1-ED12-4326-BA92-C3AE7EA6D230}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737-4B1F-BD05-FAE66D99C01B}"/>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{A580FDB8-BD90-4CFB-A2D1-E1938510B870}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737-4B1F-BD05-FAE66D99C01B}"/>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{0F812F02-F7A5-4BBD-A1D7-1080C1A56445}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737-4B1F-BD05-FAE66D99C01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{79690F99-F817-4779-8C14-6ADBC4FDE4D3}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737-4B1F-BD05-FAE66D99C0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16">
                  <c:v>68.099999999999994</c:v>
                </c:pt>
                <c:pt idx="24">
                  <c:v>69.2</c:v>
                </c:pt>
              </c:numCache>
            </c:numRef>
          </c:xVal>
          <c:yVal>
            <c:numRef>
              <c:f>公会計指標分析・財政指標組合せ分析表!$BP$51:$DC$51</c:f>
              <c:numCache>
                <c:formatCode>#,##0.0;"▲ "#,##0.0</c:formatCode>
                <c:ptCount val="40"/>
                <c:pt idx="0">
                  <c:v>36.9</c:v>
                </c:pt>
                <c:pt idx="16">
                  <c:v>76.900000000000006</c:v>
                </c:pt>
                <c:pt idx="24">
                  <c:v>79.7</c:v>
                </c:pt>
              </c:numCache>
            </c:numRef>
          </c:yVal>
          <c:smooth val="0"/>
          <c:extLst>
            <c:ext xmlns:c16="http://schemas.microsoft.com/office/drawing/2014/chart" uri="{C3380CC4-5D6E-409C-BE32-E72D297353CC}">
              <c16:uniqueId val="{00000009-E737-4B1F-BD05-FAE66D99C0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{65F7D5A7-58B0-445A-BD2C-5C45F22340B9}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737-4B1F-BD05-FAE66D99C0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{0CA29AB4-E6AF-4F8A-963A-A8C8F25A9AE2}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37-4B1F-BD05-FAE66D99C0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{CA50838B-0743-49FE-968A-0A2F8A99D374}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37-4B1F-BD05-FAE66D99C0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{71A40215-3548-4CD1-A5C6-0C0C69764C49}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37-4B1F-BD05-FAE66D99C0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{B34FC3AC-9F31-4876-85F9-7718753FE273}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37-4B1F-BD05-FAE66D99C01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{5C6EE592-B9B0-44C1-B497-2AE17A348067}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737-4B1F-BD05-FAE66D99C01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{B34AB6C9-5DB7-4D6F-A9A1-E4D92B39CE58}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737-4B1F-BD05-FAE66D99C01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{F2CC471B-5644-46AC-A817-4C40CF0E8BB5}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737-4B1F-BD05-FAE66D99C01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{4711F6D3-DCC1-456C-83B2-246835804FB1}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737-4B1F-BD05-FAE66D99C0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16">
                  <c:v>59.3</c:v>
                </c:pt>
                <c:pt idx="24">
                  <c:v>60.3</c:v>
                </c:pt>
              </c:numCache>
            </c:numRef>
          </c:xVal>
          <c:yVal>
            <c:numRef>
              <c:f>公会計指標分析・財政指標組合せ分析表!$BP$55:$DC$55</c:f>
              <c:numCache>
                <c:formatCode>#,##0.0;"▲ "#,##0.0</c:formatCode>
                <c:ptCount val="40"/>
                <c:pt idx="0">
                  <c:v>21</c:v>
                </c:pt>
                <c:pt idx="16">
                  <c:v>18.3</c:v>
                </c:pt>
                <c:pt idx="24">
                  <c:v>20.3</c:v>
                </c:pt>
              </c:numCache>
            </c:numRef>
          </c:yVal>
          <c:smooth val="0"/>
          <c:extLst>
            <c:ext xmlns:c16="http://schemas.microsoft.com/office/drawing/2014/chart" uri="{C3380CC4-5D6E-409C-BE32-E72D297353CC}">
              <c16:uniqueId val="{00000013-E737-4B1F-BD05-FAE66D99C01B}"/>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{CE50B926-FC12-47B4-AA57-107F10B5DB50}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44F-4587-8B64-00C440B50C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{F72F6850-6FEC-4292-B40D-D541C4311BE6}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4F-4587-8B64-00C440B50C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{F6DEF041-76AF-412E-9C16-A39D07C532C6}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4F-4587-8B64-00C440B50C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{7D4CE300-6FCA-4EBF-94C7-E52095FBD8B4}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4F-4587-8B64-00C440B50C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{D517B7D3-A38E-45B5-AF56-1F8BD4986628}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4F-4587-8B64-00C440B50CD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{A78F4028-6CE4-4ABB-840A-4B3A0C67FC49}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44F-4587-8B64-00C440B50CD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{FE8849EF-C469-4295-91D0-893539E5A6AA}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44F-4587-8B64-00C440B50CD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{0D4B33A3-9DC2-40B2-A31E-DAFB18463AE9}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44F-4587-8B64-00C440B50CD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{9F1C94CD-88F5-475D-8217-EF8D61649F0C}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44F-4587-8B64-00C440B50C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7.2</c:v>
                </c:pt>
                <c:pt idx="16">
                  <c:v>7.9</c:v>
                </c:pt>
                <c:pt idx="24">
                  <c:v>9</c:v>
                </c:pt>
                <c:pt idx="32">
                  <c:v>9.6999999999999993</c:v>
                </c:pt>
              </c:numCache>
            </c:numRef>
          </c:xVal>
          <c:yVal>
            <c:numRef>
              <c:f>公会計指標分析・財政指標組合せ分析表!$BP$73:$DC$73</c:f>
              <c:numCache>
                <c:formatCode>#,##0.0;"▲ "#,##0.0</c:formatCode>
                <c:ptCount val="40"/>
                <c:pt idx="0">
                  <c:v>36.9</c:v>
                </c:pt>
                <c:pt idx="8">
                  <c:v>73.3</c:v>
                </c:pt>
                <c:pt idx="16">
                  <c:v>76.900000000000006</c:v>
                </c:pt>
                <c:pt idx="24">
                  <c:v>79.7</c:v>
                </c:pt>
                <c:pt idx="32">
                  <c:v>56</c:v>
                </c:pt>
              </c:numCache>
            </c:numRef>
          </c:yVal>
          <c:smooth val="0"/>
          <c:extLst>
            <c:ext xmlns:c16="http://schemas.microsoft.com/office/drawing/2014/chart" uri="{C3380CC4-5D6E-409C-BE32-E72D297353CC}">
              <c16:uniqueId val="{00000009-444F-4587-8B64-00C440B50C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2.745483102690787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{8A4A9451-EE63-4870-BEE9-82CA29CC0D80}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44F-4587-8B64-00C440B50C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{2F683A24-3CB8-45A2-A4D3-1796F40D0F92}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4F-4587-8B64-00C440B50C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{A5F62943-40AD-448B-9A52-C0999123358E}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4F-4587-8B64-00C440B50C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{DE9BF5F9-BFF9-4B3D-AA56-894650A9617E}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4F-4587-8B64-00C440B50C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{10925357-2CD1-4098-835B-092E74151F35}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4F-4587-8B64-00C440B50CDA}"/>
                </c:ext>
              </c:extLst>
            </c:dLbl>
            <c:dLbl>
              <c:idx val="8"/>
              <c:layout>
                <c:manualLayout>
                  <c:x val="-1.8235628084249993E-2"/>
                  <c:y val="-5.042735598911437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{C41F8D63-F5B2-45DD-BAC2-7FEFF4BE7B06}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44F-4587-8B64-00C440B50CDA}"/>
                </c:ext>
              </c:extLst>
            </c:dLbl>
            <c:dLbl>
              <c:idx val="16"/>
              <c:layout>
                <c:manualLayout>
                  <c:x val="-3.1697991619110633E-2"/>
                  <c:y val="-8.265047020118404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{71E6F61B-B535-4228-8B89-5EA1584A4208}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44F-4587-8B64-00C440B50CDA}"/>
                </c:ext>
              </c:extLst>
            </c:dLbl>
            <c:dLbl>
              <c:idx val="24"/>
              <c:layout>
                <c:manualLayout>
                  <c:x val="-3.1570342725075584E-2"/>
                  <c:y val="-8.913427362153890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{BB0EBB5C-B799-46D8-AFB9-789C3C1736C7}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44F-4587-8B64-00C440B50CD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{25A4C613-26DD-4BAA-A609-689600A3A92E}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44F-4587-8B64-00C440B50C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444F-4587-8B64-00C440B50CDA}"/>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令和２年度の実質公債費比率は</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％で、前年度に比べて</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ポイント悪化した。</a:t>
          </a:r>
        </a:p>
        <a:p>
          <a:r>
            <a:rPr kumimoji="1" lang="ja-JP" altLang="en-US" sz="1400">
              <a:latin typeface="ＭＳ ゴシック" pitchFamily="49" charset="-128"/>
              <a:ea typeface="ＭＳ ゴシック" pitchFamily="49" charset="-128"/>
            </a:rPr>
            <a:t>　主な要因としては算入公債費等の額が減少してることが挙げられる。</a:t>
          </a:r>
        </a:p>
        <a:p>
          <a:r>
            <a:rPr kumimoji="1" lang="ja-JP" altLang="en-US" sz="1400">
              <a:latin typeface="ＭＳ ゴシック" pitchFamily="49" charset="-128"/>
              <a:ea typeface="ＭＳ ゴシック" pitchFamily="49" charset="-128"/>
            </a:rPr>
            <a:t>　単年度で比較すると過去３ヶ年で最も悪化しており、３ヶ年平均で算出するので数年間は高止まりすることが予想される。</a:t>
          </a:r>
        </a:p>
        <a:p>
          <a:r>
            <a:rPr kumimoji="1" lang="ja-JP" altLang="en-US" sz="1400">
              <a:latin typeface="ＭＳ ゴシック" pitchFamily="49" charset="-128"/>
              <a:ea typeface="ＭＳ ゴシック" pitchFamily="49" charset="-128"/>
            </a:rPr>
            <a:t>　今後は元利償還金と算入公債費等のバランスをより考慮し、算入公債費率が高い地方債を活用するなどして、実質公債費比率の改善に努める。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令和２年度の将来負担比率は</a:t>
          </a:r>
          <a:r>
            <a:rPr kumimoji="1" lang="en-US" altLang="ja-JP" sz="1400">
              <a:latin typeface="ＭＳ ゴシック" pitchFamily="49" charset="-128"/>
              <a:ea typeface="ＭＳ ゴシック" pitchFamily="49" charset="-128"/>
            </a:rPr>
            <a:t>56.0</a:t>
          </a:r>
          <a:r>
            <a:rPr kumimoji="1" lang="ja-JP" altLang="en-US" sz="1400">
              <a:latin typeface="ＭＳ ゴシック" pitchFamily="49" charset="-128"/>
              <a:ea typeface="ＭＳ ゴシック" pitchFamily="49" charset="-128"/>
            </a:rPr>
            <a:t>％で、前年度に比べて</a:t>
          </a:r>
          <a:r>
            <a:rPr kumimoji="1" lang="en-US" altLang="ja-JP" sz="1400">
              <a:latin typeface="ＭＳ ゴシック" pitchFamily="49" charset="-128"/>
              <a:ea typeface="ＭＳ ゴシック" pitchFamily="49" charset="-128"/>
            </a:rPr>
            <a:t>23.7</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主な要因は、公営企業債等繰入見込額が減少したことが挙げられる。</a:t>
          </a:r>
        </a:p>
        <a:p>
          <a:r>
            <a:rPr kumimoji="1" lang="ja-JP" altLang="en-US" sz="1400">
              <a:latin typeface="ＭＳ ゴシック" pitchFamily="49" charset="-128"/>
              <a:ea typeface="ＭＳ ゴシック" pitchFamily="49" charset="-128"/>
            </a:rPr>
            <a:t>　しかし、地方債の現在高は年々増加していることから、このような状況に対応するため、交付税算入の有利な起債の活用や、減債基金を積み立てるなど、充当可能財源等を増やす取組を積極的に行い、全体的なバランスをとるなど、将来負担比率の適正な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奈良県田原本町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149,716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千円、調整額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105,574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76,711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今後見込まれる地方債償還の増加に対応し、弾力的な町財政を運営できるよう、全般的な基金の積み立てに努める。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福祉基金については、運用益である利息を福祉関係の事業などに活用する果実運用型基金として運用している。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ふるさと応援基金については、寄附の際選択いただいた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「子育ての願いをかなえるまちづくり」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「健康で安心な暮らしを支えるまちづくり」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「潤いや喜びを与える学びとスポーツのまちづくり」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「安全で快適な暮らしを支えるまちづくり」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「賑わいと活力あふれるまちづくり」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の５つのメニューに沿った事業を実施するのに活用する。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森林環境整備促進基金については、木材利用の促進、普及啓発等の森林整備の促進のため運用している。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公共施設等整備基金については、公共施設等にかかる更新費用の適正な管理のため運用している。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千円の減となっている。主な要因は、ふるさと応援寄附金に伴う基金への積み立てで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千円の増、公共施設等整備基金の積み立てで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千円の増、ふるさと応援基金の取り崩しで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千円の減となったからである。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は現在の残高を維持していく。ふるさと応援基金については、ふるさと応援寄附金により、メニューに沿った事業を実施していく。森林環境整備促進基金については、森林環境学習などの普及啓発にかかる事業などを実施していく。公共施設等整備基金については、公共施設等にかかる更新費用の適正な管理のため、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令和２年度残高は、新型コロナウイルス感染症対策経費として取り崩したため、前年度に比べて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予算編成や執行において、コストの削減に努め、財政調整基金については現在の残高を維持し</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適正に運用していく。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105,574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千円の減となっている。主な要因は、ごみ処理広域化施設整備補助金を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千円、大和川流域総合治水対策事業補助金を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広域ごみ処理施設の償還が多額となることから、平成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年度にかけて計画的に取り崩しを実施する。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A9397E2-D20F-4CE3-B7F2-704633B7A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561230D-0654-437B-8191-2114F53DDB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91C6C10-AE6B-4600-8EE5-171FCB56600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F7EE2CA-A774-44BD-A164-FAE3989A121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CCA74ED-01E0-47E3-B775-CF1440EEAE1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C3FDD2A-EB5D-48D2-8C10-D877858E0B5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F06FF99-4332-4BE0-9986-F91356D5C99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C03D6FD-B55D-4DEE-87CF-7A4D06582C9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1BB8E2D-BEC5-47DA-8560-E70240E14A4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C78E69E-D2C1-4833-BE6B-BDD3BB99073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8A050D4-F1B1-4C9F-A6D8-0DB674963BD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F29CAB5-1137-44B6-AC66-26FCFA88555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31,777
31,521
21.09
16,483,586
15,967,486
499,338
7,355,696
13,363,872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AA4F1A8-4355-4C3C-A162-69FEA8E37DF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B5DF202-0269-43FD-9209-932FCA1B46C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718C04A-AE9B-454F-B77E-888095A2605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0066FD2-4CC1-4FDA-977A-1A85EE6EF2E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EFC0C52-FD32-4041-BD7A-4404F68CF8F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621E84C-D5D6-4BBE-BA0D-CCB297A6150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F7C389A-89EB-40F4-B323-34FE64A3DB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4993C43-6BFA-493F-9A80-FE5AF738A36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A1CB8B6-38BD-4C13-A49B-319D24C0231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CA21FFD-71EA-40C7-8C6D-E36AEAF65DA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4E0B5B7-D8C3-423F-84DB-38B8FEB30B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C89C8EF-1864-4895-A9B7-ACA2BCF670E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499EF6E-A1D2-4565-A1DD-2D1F58A8611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A699996-8451-4A04-B63C-3E7450EF4B4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E78B974-18C3-47ED-B9A4-AC4DCF791FA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8A17060-EEAC-4D1F-899C-CA2B292FAFE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0CDFE1B-765B-4C00-9D24-C1C0FE9E735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9A99D89-B851-440D-B433-6F0C2E5804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15C7FD2-BF36-498B-8715-51F9B191F30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8127F85-6175-4840-9E31-A0F9F741173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3F37DC1-1FCC-4B29-98AD-AC12D055AC0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CB6D818-4D20-4119-BFAC-70C545773A9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2A5CEC5-5255-4D2B-898C-67E3E61E6B8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C25AE0B-9A61-430F-8302-11ADF42FA37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5EAC398F-B88B-4D5F-917E-9A7EA63FE33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691D77E-C68E-4433-9E39-5CDC910225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F1FCB09-FA79-44B2-A847-F53CB839E68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A533C10-E668-47E4-A082-4D6043BFC88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9F06DF2-783C-4960-BFFF-A6ACE86DE6C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B2C0FB8-238F-491B-9181-B8463EDB41A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7238980-0156-4951-A420-C7E4CE4AA9B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DD545D3-9622-4AFC-A754-6C08FCCF7DA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2E72438-3293-4B1F-872E-B8942D2A521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6E1A286-1FB3-414E-B0D9-037C1DD6D2F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2C31C44-1E83-4C29-B1B2-EB636AF295D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類似団体より高い水準にある。令和３年度に公共施設等総合管理計画の見直しを予定しており、当該計画等に基づき、施設の集約化の検討や老朽化対策等、適切な施設の維持管理を目指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B8780D1-C802-4059-94AA-1C6F3F440C7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EB912F8-CB33-44BD-9EA7-CCF8839101E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5B4F1F8-5258-430C-8572-3FA41CAC1E8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CED28156-27EF-4AA2-9CA1-6C8A1810500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E6EC38D5-93C7-48E6-929D-3E8C7851BB1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C85CE6CE-667C-41A4-AE37-63F45A70F64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AA229B77-139F-4288-8423-92D606ECAFA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CE4A7E6-1B17-47CE-B51C-247A54E8344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40712F4E-4066-4D53-A13A-40654AE5366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5452E47D-F1C9-4271-8AE1-1098089354F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20DE46B-F0D7-40D0-B682-D2485203ED2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DE0FF41D-1DE5-4408-9EFC-E01B40E744F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30C68AC-6B8F-44D6-9A26-17A390F8C2C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C02362C8-B026-4183-8634-07C5C215274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77FAC18-F6F2-444D-9D39-D1ED407269B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5F73F9DB-61C8-4A4D-B7B0-9B578F67085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861EDF4-4C38-4E5F-BEA7-57615FDBB81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63253207-F1DC-47C3-A79F-596374AE80D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4B9FEB13-2C25-4031-976E-A40E2EE34825}"/>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842BA904-7F0D-4EBF-ABCF-DDBD4A226B9B}"/>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4BF6D5F7-6EA3-40DC-9604-CF40AACC43F8}"/>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2F9361A0-195C-44AD-99DA-3433627A6218}"/>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65A31449-F082-46E5-9DEB-B564508D6BEE}"/>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a:extLst>
            <a:ext uri="{FF2B5EF4-FFF2-40B4-BE49-F238E27FC236}">
              <a16:creationId xmlns:a16="http://schemas.microsoft.com/office/drawing/2014/main" id="{6EACFB43-1CB4-4A8B-B1E2-2AD8F9525DA8}"/>
            </a:ext>
          </a:extLst>
        </xdr:cNvPr>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FDB40AE0-8E40-436D-BB32-3444C19C9456}"/>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7EB0779F-C459-4E6B-92E4-B8647F999F7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B923907B-41E0-4F9E-B82B-FB091A74A870}"/>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EDEBCE39-2854-49F7-9DA2-5C1BFB31A4DC}"/>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D577D0CD-A17F-4383-87A3-0C161EF40D9E}"/>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19B11BD-9E7E-47FB-8115-80D8545A0A7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5A29C31-9F48-4150-8202-1F441989E2F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0B69767-80F0-4BF6-80ED-D360B87FE0A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6507AFF-2B81-47A5-B2EB-BCD97E07D7F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74661A3-6EFA-4E34-B28D-91919C520CF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3" name="楕円 82">
          <a:extLst>
            <a:ext uri="{FF2B5EF4-FFF2-40B4-BE49-F238E27FC236}">
              <a16:creationId xmlns:a16="http://schemas.microsoft.com/office/drawing/2014/main" id="{A46F10D4-0B3A-46A8-B997-1B4AB1687F67}"/>
            </a:ext>
          </a:extLst>
        </xdr:cNvPr>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162288</xdr:rowOff>
    </xdr:from>
    <xdr:to>
      <xdr:col>15</xdr:col>
      <xdr:colOff>187325</xdr:colOff>
      <xdr:row>31</xdr:row>
      <xdr:rowOff>92438</xdr:rowOff>
    </xdr:to>
    <xdr:sp macro="" textlink="">
      <xdr:nvSpPr>
        <xdr:cNvPr id="84" name="楕円 83">
          <a:extLst>
            <a:ext uri="{FF2B5EF4-FFF2-40B4-BE49-F238E27FC236}">
              <a16:creationId xmlns:a16="http://schemas.microsoft.com/office/drawing/2014/main" id="{42FAC36F-CA04-41C3-B85F-3C6229617022}"/>
            </a:ext>
          </a:extLst>
        </xdr:cNvPr>
        <xdr:cNvSpPr/>
      </xdr:nvSpPr>
      <xdr:spPr>
        <a:xfrm>
          <a:off x="3238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41638</xdr:rowOff>
    </xdr:from>
    <xdr:to>
      <xdr:col>19</xdr:col>
      <xdr:colOff>136525</xdr:colOff>
      <xdr:row>31</xdr:row>
      <xdr:rowOff>75565</xdr:rowOff>
    </xdr:to>
    <xdr:cxnSp macro="">
      <xdr:nvCxnSpPr>
        <xdr:cNvPr id="85" name="直線コネクタ 84">
          <a:extLst>
            <a:ext uri="{FF2B5EF4-FFF2-40B4-BE49-F238E27FC236}">
              <a16:creationId xmlns:a16="http://schemas.microsoft.com/office/drawing/2014/main" id="{CB7C8CA1-E97C-46FB-BDBD-82A961CB6481}"/>
            </a:ext>
          </a:extLst>
        </xdr:cNvPr>
        <xdr:cNvCxnSpPr/>
      </xdr:nvCxnSpPr>
      <xdr:spPr>
        <a:xfrm>
          <a:off x="3289300" y="612811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100602</xdr:rowOff>
    </xdr:from>
    <xdr:to>
      <xdr:col>7</xdr:col>
      <xdr:colOff>187325</xdr:colOff>
      <xdr:row>31</xdr:row>
      <xdr:rowOff>30752</xdr:rowOff>
    </xdr:to>
    <xdr:sp macro="" textlink="">
      <xdr:nvSpPr>
        <xdr:cNvPr id="86" name="楕円 85">
          <a:extLst>
            <a:ext uri="{FF2B5EF4-FFF2-40B4-BE49-F238E27FC236}">
              <a16:creationId xmlns:a16="http://schemas.microsoft.com/office/drawing/2014/main" id="{B70C8FD0-F560-441E-A2EA-7CBBFC67A4C7}"/>
            </a:ext>
          </a:extLst>
        </xdr:cNvPr>
        <xdr:cNvSpPr/>
      </xdr:nvSpPr>
      <xdr:spPr>
        <a:xfrm>
          <a:off x="1714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39841</xdr:rowOff>
    </xdr:from>
    <xdr:ext cx="405111" cy="259045"/>
    <xdr:sp macro="" textlink="">
      <xdr:nvSpPr>
        <xdr:cNvPr id="87" name="n_1aveValue有形固定資産減価償却率">
          <a:extLst>
            <a:ext uri="{FF2B5EF4-FFF2-40B4-BE49-F238E27FC236}">
              <a16:creationId xmlns:a16="http://schemas.microsoft.com/office/drawing/2014/main" id="{05C1E66B-BA85-4714-91C1-F9B737A464E6}"/>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88" name="n_2aveValue有形固定資産減価償却率">
          <a:extLst>
            <a:ext uri="{FF2B5EF4-FFF2-40B4-BE49-F238E27FC236}">
              <a16:creationId xmlns:a16="http://schemas.microsoft.com/office/drawing/2014/main" id="{5E429975-21E4-4CD8-B3F0-A4C4C7183C2B}"/>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89" name="n_3aveValue有形固定資産減価償却率">
          <a:extLst>
            <a:ext uri="{FF2B5EF4-FFF2-40B4-BE49-F238E27FC236}">
              <a16:creationId xmlns:a16="http://schemas.microsoft.com/office/drawing/2014/main" id="{BD4FAD8E-D471-49AD-9C44-A032082F9CE3}"/>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0" name="n_4aveValue有形固定資産減価償却率">
          <a:extLst>
            <a:ext uri="{FF2B5EF4-FFF2-40B4-BE49-F238E27FC236}">
              <a16:creationId xmlns:a16="http://schemas.microsoft.com/office/drawing/2014/main" id="{07D65203-1ACB-44C7-8CDD-C08519034429}"/>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1" name="n_1mainValue有形固定資産減価償却率">
          <a:extLst>
            <a:ext uri="{FF2B5EF4-FFF2-40B4-BE49-F238E27FC236}">
              <a16:creationId xmlns:a16="http://schemas.microsoft.com/office/drawing/2014/main" id="{482E7467-698E-4A28-8BC6-38AFDC60ADAB}"/>
            </a:ext>
          </a:extLst>
        </xdr:cNvPr>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83565</xdr:rowOff>
    </xdr:from>
    <xdr:ext cx="405111" cy="259045"/>
    <xdr:sp macro="" textlink="">
      <xdr:nvSpPr>
        <xdr:cNvPr id="92" name="n_2mainValue有形固定資産減価償却率">
          <a:extLst>
            <a:ext uri="{FF2B5EF4-FFF2-40B4-BE49-F238E27FC236}">
              <a16:creationId xmlns:a16="http://schemas.microsoft.com/office/drawing/2014/main" id="{A2F71B8D-1E7B-4F98-A814-E2159FE8207D}"/>
            </a:ext>
          </a:extLst>
        </xdr:cNvPr>
        <xdr:cNvSpPr txBox="1"/>
      </xdr:nvSpPr>
      <xdr:spPr>
        <a:xfrm>
          <a:off x="3086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21879</xdr:rowOff>
    </xdr:from>
    <xdr:ext cx="405111" cy="259045"/>
    <xdr:sp macro="" textlink="">
      <xdr:nvSpPr>
        <xdr:cNvPr id="93" name="n_4mainValue有形固定資産減価償却率">
          <a:extLst>
            <a:ext uri="{FF2B5EF4-FFF2-40B4-BE49-F238E27FC236}">
              <a16:creationId xmlns:a16="http://schemas.microsoft.com/office/drawing/2014/main" id="{9BA7CA04-EF1B-4019-BED3-BD6E565AEE3F}"/>
            </a:ext>
          </a:extLst>
        </xdr:cNvPr>
        <xdr:cNvSpPr txBox="1"/>
      </xdr:nvSpPr>
      <xdr:spPr>
        <a:xfrm>
          <a:off x="1562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8D193079-0B56-451C-8B7B-2CEEB82E849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204E3842-F1B3-4905-B84E-0895FFDA45F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38960D27-70D0-4243-B17F-95CBC515D5B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DE16277F-4266-46E8-8B06-0BDCB2FED4F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2ED4DB73-F4F6-4AA1-98DC-25B6111A639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42F0AD7-775A-4283-9B4C-C901B4FC4A6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2495E4FC-74B7-473B-98B8-435B0C5574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51A8CFC-E085-4E15-BBA2-07EF8BD7C1D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36F8D8AB-1296-4FE8-B900-85F1F0332AA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E3634870-B832-4326-AB36-428660C024E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5EA08D0B-A6F8-4910-8049-0604AB5D1A8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46217514-C434-40A6-B124-AA63132BD03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556DF6EE-6471-4FD4-B7F0-269E4539166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令和２年度は流域貯留施設や道路新設改良の他、学校のトイレ改修、外壁補強などに地方債の借入を行った。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今後も市街地再開発や学校施設の再配置、公共施設の老朽化対策などがあり、地方債残高は高い水準を維持することが見込まれることから、債務償還比率も類似団体に比べて高い水準が続く予定である。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DC6E16DF-71EF-4CB2-A826-B01172ECE47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4D167F12-88A8-4C24-A8B1-BF640D88936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1779A3A6-E358-4DD7-B792-50863594AC7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F116AE1A-F7DF-4A9E-B845-804CDF6397D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1" name="テキスト ボックス 110">
          <a:extLst>
            <a:ext uri="{FF2B5EF4-FFF2-40B4-BE49-F238E27FC236}">
              <a16:creationId xmlns:a16="http://schemas.microsoft.com/office/drawing/2014/main" id="{150554F5-5EDB-4192-82E3-1AF1716EA87D}"/>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EF0B3C60-4EDF-4B4C-9A5E-3B15951E46F9}"/>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3" name="テキスト ボックス 112">
          <a:extLst>
            <a:ext uri="{FF2B5EF4-FFF2-40B4-BE49-F238E27FC236}">
              <a16:creationId xmlns:a16="http://schemas.microsoft.com/office/drawing/2014/main" id="{B498CD90-D161-44C7-A35E-3E04FABBA074}"/>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1EB7AFD5-EBBC-4FE7-8D04-40B41DF942B3}"/>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5" name="テキスト ボックス 114">
          <a:extLst>
            <a:ext uri="{FF2B5EF4-FFF2-40B4-BE49-F238E27FC236}">
              <a16:creationId xmlns:a16="http://schemas.microsoft.com/office/drawing/2014/main" id="{C1AB166E-C15D-43C8-B513-5952CF13A6B3}"/>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2688EBA8-6131-44A4-82BC-E939AC724A8E}"/>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7" name="テキスト ボックス 116">
          <a:extLst>
            <a:ext uri="{FF2B5EF4-FFF2-40B4-BE49-F238E27FC236}">
              <a16:creationId xmlns:a16="http://schemas.microsoft.com/office/drawing/2014/main" id="{91802E6F-EB45-4AEB-8A86-550164182DA3}"/>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5F356D80-8ED7-4FA5-B636-88C63E172A1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8B91F271-E1E9-4227-AA25-E3C8B5D82F6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0" name="直線コネクタ 119">
          <a:extLst>
            <a:ext uri="{FF2B5EF4-FFF2-40B4-BE49-F238E27FC236}">
              <a16:creationId xmlns:a16="http://schemas.microsoft.com/office/drawing/2014/main" id="{0C8833E6-7460-4D13-8693-140FAAEB8AD0}"/>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1" name="債務償還比率最小値テキスト">
          <a:extLst>
            <a:ext uri="{FF2B5EF4-FFF2-40B4-BE49-F238E27FC236}">
              <a16:creationId xmlns:a16="http://schemas.microsoft.com/office/drawing/2014/main" id="{67B4F863-08CD-494E-B8B7-3E68D2D41C06}"/>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2" name="直線コネクタ 121">
          <a:extLst>
            <a:ext uri="{FF2B5EF4-FFF2-40B4-BE49-F238E27FC236}">
              <a16:creationId xmlns:a16="http://schemas.microsoft.com/office/drawing/2014/main" id="{4C606EC1-7C80-4078-87C8-15AA06760576}"/>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3" name="債務償還比率最大値テキスト">
          <a:extLst>
            <a:ext uri="{FF2B5EF4-FFF2-40B4-BE49-F238E27FC236}">
              <a16:creationId xmlns:a16="http://schemas.microsoft.com/office/drawing/2014/main" id="{C39DFE42-35EE-4688-8B72-D3A809252BDF}"/>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a:extLst>
            <a:ext uri="{FF2B5EF4-FFF2-40B4-BE49-F238E27FC236}">
              <a16:creationId xmlns:a16="http://schemas.microsoft.com/office/drawing/2014/main" id="{DA5C67AD-7F35-4C2A-AFC9-CC7F40D8FA11}"/>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25" name="債務償還比率平均値テキスト">
          <a:extLst>
            <a:ext uri="{FF2B5EF4-FFF2-40B4-BE49-F238E27FC236}">
              <a16:creationId xmlns:a16="http://schemas.microsoft.com/office/drawing/2014/main" id="{81FE1A7A-4FB7-4A02-B73E-00AA925AF1EC}"/>
            </a:ext>
          </a:extLst>
        </xdr:cNvPr>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26" name="フローチャート: 判断 125">
          <a:extLst>
            <a:ext uri="{FF2B5EF4-FFF2-40B4-BE49-F238E27FC236}">
              <a16:creationId xmlns:a16="http://schemas.microsoft.com/office/drawing/2014/main" id="{2AF2D514-4218-4315-84E2-BE5B6AF929C6}"/>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27" name="フローチャート: 判断 126">
          <a:extLst>
            <a:ext uri="{FF2B5EF4-FFF2-40B4-BE49-F238E27FC236}">
              <a16:creationId xmlns:a16="http://schemas.microsoft.com/office/drawing/2014/main" id="{04A473C9-79FC-4DBE-B743-139F1F2AAF1A}"/>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28" name="フローチャート: 判断 127">
          <a:extLst>
            <a:ext uri="{FF2B5EF4-FFF2-40B4-BE49-F238E27FC236}">
              <a16:creationId xmlns:a16="http://schemas.microsoft.com/office/drawing/2014/main" id="{504B0D63-669E-411C-89BB-254AE31B0765}"/>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29" name="フローチャート: 判断 128">
          <a:extLst>
            <a:ext uri="{FF2B5EF4-FFF2-40B4-BE49-F238E27FC236}">
              <a16:creationId xmlns:a16="http://schemas.microsoft.com/office/drawing/2014/main" id="{60B89E00-D920-45C1-9619-4F5F2BB863E1}"/>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0" name="フローチャート: 判断 129">
          <a:extLst>
            <a:ext uri="{FF2B5EF4-FFF2-40B4-BE49-F238E27FC236}">
              <a16:creationId xmlns:a16="http://schemas.microsoft.com/office/drawing/2014/main" id="{B008A511-EE78-49B8-8766-3989ACD7DECF}"/>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55DB9E1-E80D-4D2E-B040-7D459706A12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FC7C49DE-388B-4F6F-A693-54FE13BD32D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2090642-50C7-4B54-A184-236D4117164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DBC7BB5-96EB-4B39-8CE6-C7BE2155D19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74DB55D9-91AB-4C38-BF3D-55ADF534973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67772</xdr:rowOff>
    </xdr:from>
    <xdr:to>
      <xdr:col>76</xdr:col>
      <xdr:colOff>73025</xdr:colOff>
      <xdr:row>31</xdr:row>
      <xdr:rowOff>169372</xdr:rowOff>
    </xdr:to>
    <xdr:sp macro="" textlink="">
      <xdr:nvSpPr>
        <xdr:cNvPr id="136" name="楕円 135">
          <a:extLst>
            <a:ext uri="{FF2B5EF4-FFF2-40B4-BE49-F238E27FC236}">
              <a16:creationId xmlns:a16="http://schemas.microsoft.com/office/drawing/2014/main" id="{C4B16E8C-BAF4-47DB-9C0D-68E1FECC77DD}"/>
            </a:ext>
          </a:extLst>
        </xdr:cNvPr>
        <xdr:cNvSpPr/>
      </xdr:nvSpPr>
      <xdr:spPr>
        <a:xfrm>
          <a:off x="14744700" y="61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46199</xdr:rowOff>
    </xdr:from>
    <xdr:ext cx="469744" cy="259045"/>
    <xdr:sp macro="" textlink="">
      <xdr:nvSpPr>
        <xdr:cNvPr id="137" name="債務償還比率該当値テキスト">
          <a:extLst>
            <a:ext uri="{FF2B5EF4-FFF2-40B4-BE49-F238E27FC236}">
              <a16:creationId xmlns:a16="http://schemas.microsoft.com/office/drawing/2014/main" id="{84A5FF30-F53F-4FBD-AA70-5897FA80ED33}"/>
            </a:ext>
          </a:extLst>
        </xdr:cNvPr>
        <xdr:cNvSpPr txBox="1"/>
      </xdr:nvSpPr>
      <xdr:spPr>
        <a:xfrm>
          <a:off x="14846300" y="613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131679</xdr:rowOff>
    </xdr:from>
    <xdr:to>
      <xdr:col>72</xdr:col>
      <xdr:colOff>123825</xdr:colOff>
      <xdr:row>32</xdr:row>
      <xdr:rowOff>61829</xdr:rowOff>
    </xdr:to>
    <xdr:sp macro="" textlink="">
      <xdr:nvSpPr>
        <xdr:cNvPr id="138" name="楕円 137">
          <a:extLst>
            <a:ext uri="{FF2B5EF4-FFF2-40B4-BE49-F238E27FC236}">
              <a16:creationId xmlns:a16="http://schemas.microsoft.com/office/drawing/2014/main" id="{A7E6F003-A123-4F6A-8F1E-8AC3D3428D79}"/>
            </a:ext>
          </a:extLst>
        </xdr:cNvPr>
        <xdr:cNvSpPr/>
      </xdr:nvSpPr>
      <xdr:spPr>
        <a:xfrm>
          <a:off x="14033500" y="621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118572</xdr:rowOff>
    </xdr:from>
    <xdr:to>
      <xdr:col>76</xdr:col>
      <xdr:colOff>22225</xdr:colOff>
      <xdr:row>32</xdr:row>
      <xdr:rowOff>11029</xdr:rowOff>
    </xdr:to>
    <xdr:cxnSp macro="">
      <xdr:nvCxnSpPr>
        <xdr:cNvPr id="139" name="直線コネクタ 138">
          <a:extLst>
            <a:ext uri="{FF2B5EF4-FFF2-40B4-BE49-F238E27FC236}">
              <a16:creationId xmlns:a16="http://schemas.microsoft.com/office/drawing/2014/main" id="{5278E1EB-FB1E-46E5-85C8-F74CEACEB5A9}"/>
            </a:ext>
          </a:extLst>
        </xdr:cNvPr>
        <xdr:cNvCxnSpPr/>
      </xdr:nvCxnSpPr>
      <xdr:spPr>
        <a:xfrm flipV="1">
          <a:off x="14084300" y="6205047"/>
          <a:ext cx="711200" cy="6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110175</xdr:rowOff>
    </xdr:from>
    <xdr:to>
      <xdr:col>68</xdr:col>
      <xdr:colOff>123825</xdr:colOff>
      <xdr:row>32</xdr:row>
      <xdr:rowOff>40325</xdr:rowOff>
    </xdr:to>
    <xdr:sp macro="" textlink="">
      <xdr:nvSpPr>
        <xdr:cNvPr id="140" name="楕円 139">
          <a:extLst>
            <a:ext uri="{FF2B5EF4-FFF2-40B4-BE49-F238E27FC236}">
              <a16:creationId xmlns:a16="http://schemas.microsoft.com/office/drawing/2014/main" id="{10BD0F5C-A066-46C8-BEB8-5D797A7A36E9}"/>
            </a:ext>
          </a:extLst>
        </xdr:cNvPr>
        <xdr:cNvSpPr/>
      </xdr:nvSpPr>
      <xdr:spPr>
        <a:xfrm>
          <a:off x="13271500" y="619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160975</xdr:rowOff>
    </xdr:from>
    <xdr:to>
      <xdr:col>72</xdr:col>
      <xdr:colOff>73025</xdr:colOff>
      <xdr:row>32</xdr:row>
      <xdr:rowOff>11029</xdr:rowOff>
    </xdr:to>
    <xdr:cxnSp macro="">
      <xdr:nvCxnSpPr>
        <xdr:cNvPr id="141" name="直線コネクタ 140">
          <a:extLst>
            <a:ext uri="{FF2B5EF4-FFF2-40B4-BE49-F238E27FC236}">
              <a16:creationId xmlns:a16="http://schemas.microsoft.com/office/drawing/2014/main" id="{C6DC398E-CB8A-4531-8308-C31674BAF960}"/>
            </a:ext>
          </a:extLst>
        </xdr:cNvPr>
        <xdr:cNvCxnSpPr/>
      </xdr:nvCxnSpPr>
      <xdr:spPr>
        <a:xfrm>
          <a:off x="13322300" y="6247450"/>
          <a:ext cx="762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105339</xdr:rowOff>
    </xdr:from>
    <xdr:to>
      <xdr:col>64</xdr:col>
      <xdr:colOff>123825</xdr:colOff>
      <xdr:row>32</xdr:row>
      <xdr:rowOff>35489</xdr:rowOff>
    </xdr:to>
    <xdr:sp macro="" textlink="">
      <xdr:nvSpPr>
        <xdr:cNvPr id="142" name="楕円 141">
          <a:extLst>
            <a:ext uri="{FF2B5EF4-FFF2-40B4-BE49-F238E27FC236}">
              <a16:creationId xmlns:a16="http://schemas.microsoft.com/office/drawing/2014/main" id="{86225BCE-73AB-476B-B002-3064033C730A}"/>
            </a:ext>
          </a:extLst>
        </xdr:cNvPr>
        <xdr:cNvSpPr/>
      </xdr:nvSpPr>
      <xdr:spPr>
        <a:xfrm>
          <a:off x="12509500" y="61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156139</xdr:rowOff>
    </xdr:from>
    <xdr:to>
      <xdr:col>68</xdr:col>
      <xdr:colOff>73025</xdr:colOff>
      <xdr:row>31</xdr:row>
      <xdr:rowOff>160975</xdr:rowOff>
    </xdr:to>
    <xdr:cxnSp macro="">
      <xdr:nvCxnSpPr>
        <xdr:cNvPr id="143" name="直線コネクタ 142">
          <a:extLst>
            <a:ext uri="{FF2B5EF4-FFF2-40B4-BE49-F238E27FC236}">
              <a16:creationId xmlns:a16="http://schemas.microsoft.com/office/drawing/2014/main" id="{C4FFACE3-0BFC-4BC9-B128-6572E339B20D}"/>
            </a:ext>
          </a:extLst>
        </xdr:cNvPr>
        <xdr:cNvCxnSpPr/>
      </xdr:nvCxnSpPr>
      <xdr:spPr>
        <a:xfrm>
          <a:off x="12560300" y="6242614"/>
          <a:ext cx="762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134468</xdr:rowOff>
    </xdr:from>
    <xdr:to>
      <xdr:col>60</xdr:col>
      <xdr:colOff>123825</xdr:colOff>
      <xdr:row>31</xdr:row>
      <xdr:rowOff>64618</xdr:rowOff>
    </xdr:to>
    <xdr:sp macro="" textlink="">
      <xdr:nvSpPr>
        <xdr:cNvPr id="144" name="楕円 143">
          <a:extLst>
            <a:ext uri="{FF2B5EF4-FFF2-40B4-BE49-F238E27FC236}">
              <a16:creationId xmlns:a16="http://schemas.microsoft.com/office/drawing/2014/main" id="{30D39360-B431-43B1-8843-C946CDEF18C6}"/>
            </a:ext>
          </a:extLst>
        </xdr:cNvPr>
        <xdr:cNvSpPr/>
      </xdr:nvSpPr>
      <xdr:spPr>
        <a:xfrm>
          <a:off x="11747500" y="604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13818</xdr:rowOff>
    </xdr:from>
    <xdr:to>
      <xdr:col>64</xdr:col>
      <xdr:colOff>73025</xdr:colOff>
      <xdr:row>31</xdr:row>
      <xdr:rowOff>156139</xdr:rowOff>
    </xdr:to>
    <xdr:cxnSp macro="">
      <xdr:nvCxnSpPr>
        <xdr:cNvPr id="145" name="直線コネクタ 144">
          <a:extLst>
            <a:ext uri="{FF2B5EF4-FFF2-40B4-BE49-F238E27FC236}">
              <a16:creationId xmlns:a16="http://schemas.microsoft.com/office/drawing/2014/main" id="{9A022F27-54C6-45BB-A8C4-505141ACE38A}"/>
            </a:ext>
          </a:extLst>
        </xdr:cNvPr>
        <xdr:cNvCxnSpPr/>
      </xdr:nvCxnSpPr>
      <xdr:spPr>
        <a:xfrm>
          <a:off x="11798300" y="6100293"/>
          <a:ext cx="762000" cy="14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46" name="n_1aveValue債務償還比率">
          <a:extLst>
            <a:ext uri="{FF2B5EF4-FFF2-40B4-BE49-F238E27FC236}">
              <a16:creationId xmlns:a16="http://schemas.microsoft.com/office/drawing/2014/main" id="{6CA16D84-00D6-4BBF-A477-FD1E8EEE3197}"/>
            </a:ext>
          </a:extLst>
        </xdr:cNvPr>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47" name="n_2aveValue債務償還比率">
          <a:extLst>
            <a:ext uri="{FF2B5EF4-FFF2-40B4-BE49-F238E27FC236}">
              <a16:creationId xmlns:a16="http://schemas.microsoft.com/office/drawing/2014/main" id="{B5A8CF91-3433-4ECF-8AA1-3A393D8CC596}"/>
            </a:ext>
          </a:extLst>
        </xdr:cNvPr>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48" name="n_3aveValue債務償還比率">
          <a:extLst>
            <a:ext uri="{FF2B5EF4-FFF2-40B4-BE49-F238E27FC236}">
              <a16:creationId xmlns:a16="http://schemas.microsoft.com/office/drawing/2014/main" id="{AD291D4B-32F5-402A-B59D-6143AE565283}"/>
            </a:ext>
          </a:extLst>
        </xdr:cNvPr>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49" name="n_4aveValue債務償還比率">
          <a:extLst>
            <a:ext uri="{FF2B5EF4-FFF2-40B4-BE49-F238E27FC236}">
              <a16:creationId xmlns:a16="http://schemas.microsoft.com/office/drawing/2014/main" id="{4FE6A9FA-0CDD-4483-BB83-97DDE81C821A}"/>
            </a:ext>
          </a:extLst>
        </xdr:cNvPr>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52956</xdr:rowOff>
    </xdr:from>
    <xdr:ext cx="560923" cy="259045"/>
    <xdr:sp macro="" textlink="">
      <xdr:nvSpPr>
        <xdr:cNvPr id="150" name="n_1mainValue債務償還比率">
          <a:extLst>
            <a:ext uri="{FF2B5EF4-FFF2-40B4-BE49-F238E27FC236}">
              <a16:creationId xmlns:a16="http://schemas.microsoft.com/office/drawing/2014/main" id="{CDEF4780-4FDE-47CF-9E24-C68D147A9271}"/>
            </a:ext>
          </a:extLst>
        </xdr:cNvPr>
        <xdr:cNvSpPr txBox="1"/>
      </xdr:nvSpPr>
      <xdr:spPr>
        <a:xfrm>
          <a:off x="13791138" y="6310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31452</xdr:rowOff>
    </xdr:from>
    <xdr:ext cx="469744" cy="259045"/>
    <xdr:sp macro="" textlink="">
      <xdr:nvSpPr>
        <xdr:cNvPr id="151" name="n_2mainValue債務償還比率">
          <a:extLst>
            <a:ext uri="{FF2B5EF4-FFF2-40B4-BE49-F238E27FC236}">
              <a16:creationId xmlns:a16="http://schemas.microsoft.com/office/drawing/2014/main" id="{88BE71B7-418C-4818-BD22-5A607CD3FC7A}"/>
            </a:ext>
          </a:extLst>
        </xdr:cNvPr>
        <xdr:cNvSpPr txBox="1"/>
      </xdr:nvSpPr>
      <xdr:spPr>
        <a:xfrm>
          <a:off x="13087427" y="628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26616</xdr:rowOff>
    </xdr:from>
    <xdr:ext cx="469744" cy="259045"/>
    <xdr:sp macro="" textlink="">
      <xdr:nvSpPr>
        <xdr:cNvPr id="152" name="n_3mainValue債務償還比率">
          <a:extLst>
            <a:ext uri="{FF2B5EF4-FFF2-40B4-BE49-F238E27FC236}">
              <a16:creationId xmlns:a16="http://schemas.microsoft.com/office/drawing/2014/main" id="{8DF95D89-B7FB-4001-BE1F-397AF41D5619}"/>
            </a:ext>
          </a:extLst>
        </xdr:cNvPr>
        <xdr:cNvSpPr txBox="1"/>
      </xdr:nvSpPr>
      <xdr:spPr>
        <a:xfrm>
          <a:off x="12325427" y="628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55745</xdr:rowOff>
    </xdr:from>
    <xdr:ext cx="469744" cy="259045"/>
    <xdr:sp macro="" textlink="">
      <xdr:nvSpPr>
        <xdr:cNvPr id="153" name="n_4mainValue債務償還比率">
          <a:extLst>
            <a:ext uri="{FF2B5EF4-FFF2-40B4-BE49-F238E27FC236}">
              <a16:creationId xmlns:a16="http://schemas.microsoft.com/office/drawing/2014/main" id="{C0CFAC79-05A4-4C3C-871C-DD761B824525}"/>
            </a:ext>
          </a:extLst>
        </xdr:cNvPr>
        <xdr:cNvSpPr txBox="1"/>
      </xdr:nvSpPr>
      <xdr:spPr>
        <a:xfrm>
          <a:off x="11563427" y="614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0D56D9F7-23EA-40A8-8B33-8C8BEE20270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71BD9165-A164-45B9-B978-9DC343888E4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484CC788-F3C6-44F8-9FBD-DDF4B10BECA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95E265E4-76D5-4DF6-B2D9-7AB79BAA4CF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D2E6B861-C01D-4103-BFDF-89759980E86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7A3E01C5-EBE1-4CAB-917C-58242D2258E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E3BF1C-BE2D-45FF-A8D8-CF2A6865C20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D93E5E6-51E1-4D1B-A6DB-79235C88145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3F62CA-BA51-4B8A-9BBA-512AA689FA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CC6DE9C-7212-4D43-BF61-A87BE189F1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2D81FD-9160-468E-9BD0-A20363CE85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5798906-7EA7-4CEA-8374-8CD5E813674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A860DF9-E04F-4DB3-BBED-06D59A0370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ED5DE4F-7828-4E8C-8E69-E11EB25614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9ACD25-E57F-4AA6-B0AE-2C38E132C17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72BEDA7-F588-4A34-8942-54175522390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31,777
31,521
21.09
16,483,586
15,967,486
499,338
7,355,696
13,363,872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0CBDA5-B4C8-453E-A7C2-A45AB486872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38BA72-1D42-46F9-8207-D367888F5D9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83BEA0-ED4E-4523-BA1C-C9A058F1819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47A7997-9226-406D-A876-2C4770F512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3551ECF-560F-4263-AD2B-2E3ED6D8E25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0DFCE1B-6337-462A-A3C0-001F7BC372F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7EB9EA0-6037-4324-94B7-3D63AD3472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E784E4-FE22-4894-A6FA-2F793B3359D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49191A6-454E-490B-9A3A-276B157F21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7B4189-0ACC-45B9-89D3-CC56E2BB24E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4EA2B2-C268-4984-AD97-718A1F4DC2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A14ED2-FCDC-4998-8778-03693D3D44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70CF13-A634-473E-B770-8A3D9D8EC32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155765-C142-4740-95E2-B694C91BD39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B17CC20-DD59-440A-9940-9F852396031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AB757C-6747-41AD-B83F-BC8AF856F59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647C17-4DBF-4434-87B6-7BC2A3B7A05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6F6B38A-8D6D-490C-9F62-244EEFD233E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274D04E-4264-4BA1-93EE-81B4AD95EE3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C0840D3-9C0D-412F-8D60-736CEDB0E6F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94C06FB-AA62-4A6E-91F7-8D18B1ADCAD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50E6DFB-A51B-474F-84B0-2E09D90F199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F4D0F39-8E35-4149-8AF1-EDAC8F98D5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140D418-F1E1-4E17-A0FD-943F4EC9E86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371A004-B89D-4314-987A-7C7583962AE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8C0D9C-330D-4501-9ACF-ACECE19A49D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C0B5876-5887-4908-9FB8-36DB072E7E8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40D6BE4-C0BD-4563-95CE-A99C509992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D15438-5A96-4C5B-9599-A0ADDE4920E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5401F37-CB45-4A2F-ACAC-B59E297802A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E1B135-8E47-4FB8-BB43-AA100003980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C7127FF-65AD-4930-BE49-A8C4C3E2C2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35B1489-F41F-4273-9539-6E279EED046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C9053D9-9E61-4687-84E2-51249FAB473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70D9C1D-B3B0-430B-819D-BF223730399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20B7DBD-D1CB-47AB-8153-AF9D6C6C4A7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CB372FF-596C-4ABE-AA32-B0BE5C8AE01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87A05D8-4180-4331-A75D-30CF7400A96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85041AE-0ABA-4067-BE01-90F64413106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8C64FEC-0B41-46AB-80BE-D19BF752794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AD40660-B5AC-46CF-AA3F-98DE5662E0F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D0A891F-6748-48A7-9B5A-2B55E0527D2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685B884-48CC-4B15-BBA9-33279EED03D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01358F5-A275-4DC3-ABCE-BF7ADDD37BA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08885E0-059B-449B-A614-44FDC63CAD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B70966E4-2A7E-4368-9AC6-CD3F9E3391DF}"/>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86E8A84-F865-4048-952D-16DFD843F3FB}"/>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1725CC00-FBD9-4339-A533-50E428B1C35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9308A939-825B-4CB3-AC1E-540EA1CE9D4E}"/>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CFFD1699-396C-4835-9990-C4410CB290AE}"/>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7C33C928-5E84-4BB2-8235-B29128D9184F}"/>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CB167CE1-90AD-41C0-8A51-A26E6B3CBBD7}"/>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F816C335-487A-4A5C-BC3C-F42387AE7DAF}"/>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1E43CA1C-5699-4867-B469-950F7A16B57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2D66A511-618A-4ECC-90E6-E1C53A7C16CB}"/>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F948E7F9-27A4-43DA-A8C8-5A5E588FE09A}"/>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C119125-57F4-460F-B6A2-FCF174EDCC7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3A6185-93C8-475B-98B3-3A2229117FA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796C817-B917-43F7-8207-D5BBCFF1455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1BF5020-87B6-45C2-8F04-9011C760532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5CADAF2-227F-40D6-877F-396E18C6CAB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3" name="楕円 72">
          <a:extLst>
            <a:ext uri="{FF2B5EF4-FFF2-40B4-BE49-F238E27FC236}">
              <a16:creationId xmlns:a16="http://schemas.microsoft.com/office/drawing/2014/main" id="{81B3EC8E-71F6-49A6-B116-D362E080D0A2}"/>
            </a:ext>
          </a:extLst>
        </xdr:cNvPr>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52070</xdr:rowOff>
    </xdr:from>
    <xdr:to>
      <xdr:col>15</xdr:col>
      <xdr:colOff>101600</xdr:colOff>
      <xdr:row>36</xdr:row>
      <xdr:rowOff>153670</xdr:rowOff>
    </xdr:to>
    <xdr:sp macro="" textlink="">
      <xdr:nvSpPr>
        <xdr:cNvPr id="74" name="楕円 73">
          <a:extLst>
            <a:ext uri="{FF2B5EF4-FFF2-40B4-BE49-F238E27FC236}">
              <a16:creationId xmlns:a16="http://schemas.microsoft.com/office/drawing/2014/main" id="{F3291193-4F2C-494F-8F97-8C136489C064}"/>
            </a:ext>
          </a:extLst>
        </xdr:cNvPr>
        <xdr:cNvSpPr/>
      </xdr:nvSpPr>
      <xdr:spPr>
        <a:xfrm>
          <a:off x="2857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102870</xdr:rowOff>
    </xdr:from>
    <xdr:to>
      <xdr:col>19</xdr:col>
      <xdr:colOff>177800</xdr:colOff>
      <xdr:row>36</xdr:row>
      <xdr:rowOff>121920</xdr:rowOff>
    </xdr:to>
    <xdr:cxnSp macro="">
      <xdr:nvCxnSpPr>
        <xdr:cNvPr id="75" name="直線コネクタ 74">
          <a:extLst>
            <a:ext uri="{FF2B5EF4-FFF2-40B4-BE49-F238E27FC236}">
              <a16:creationId xmlns:a16="http://schemas.microsoft.com/office/drawing/2014/main" id="{5C15EBEF-DCEC-4294-8C58-D024350A2922}"/>
            </a:ext>
          </a:extLst>
        </xdr:cNvPr>
        <xdr:cNvCxnSpPr/>
      </xdr:nvCxnSpPr>
      <xdr:spPr>
        <a:xfrm>
          <a:off x="2908300" y="6275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76" name="n_1aveValue【道路】&#10;有形固定資産減価償却率">
          <a:extLst>
            <a:ext uri="{FF2B5EF4-FFF2-40B4-BE49-F238E27FC236}">
              <a16:creationId xmlns:a16="http://schemas.microsoft.com/office/drawing/2014/main" id="{E8411C81-C5B0-4348-9498-A3E6F3C0A9BA}"/>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77" name="n_2aveValue【道路】&#10;有形固定資産減価償却率">
          <a:extLst>
            <a:ext uri="{FF2B5EF4-FFF2-40B4-BE49-F238E27FC236}">
              <a16:creationId xmlns:a16="http://schemas.microsoft.com/office/drawing/2014/main" id="{466F2893-A3C8-4A8B-850B-B7A5ABB84491}"/>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78" name="n_3aveValue【道路】&#10;有形固定資産減価償却率">
          <a:extLst>
            <a:ext uri="{FF2B5EF4-FFF2-40B4-BE49-F238E27FC236}">
              <a16:creationId xmlns:a16="http://schemas.microsoft.com/office/drawing/2014/main" id="{B901D883-9541-4ED2-A569-A8563EE51FF4}"/>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79" name="n_4aveValue【道路】&#10;有形固定資産減価償却率">
          <a:extLst>
            <a:ext uri="{FF2B5EF4-FFF2-40B4-BE49-F238E27FC236}">
              <a16:creationId xmlns:a16="http://schemas.microsoft.com/office/drawing/2014/main" id="{398D03E0-0D3C-46CC-993F-27BCF276ADDF}"/>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0" name="n_1mainValue【道路】&#10;有形固定資産減価償却率">
          <a:extLst>
            <a:ext uri="{FF2B5EF4-FFF2-40B4-BE49-F238E27FC236}">
              <a16:creationId xmlns:a16="http://schemas.microsoft.com/office/drawing/2014/main" id="{41628B79-CB4E-4984-AE84-C72241A5A15E}"/>
            </a:ext>
          </a:extLst>
        </xdr:cNvPr>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170197</xdr:rowOff>
    </xdr:from>
    <xdr:ext cx="405111" cy="259045"/>
    <xdr:sp macro="" textlink="">
      <xdr:nvSpPr>
        <xdr:cNvPr id="81" name="n_2mainValue【道路】&#10;有形固定資産減価償却率">
          <a:extLst>
            <a:ext uri="{FF2B5EF4-FFF2-40B4-BE49-F238E27FC236}">
              <a16:creationId xmlns:a16="http://schemas.microsoft.com/office/drawing/2014/main" id="{AB9A1952-FE33-4D71-9D94-F84312AC09D1}"/>
            </a:ext>
          </a:extLst>
        </xdr:cNvPr>
        <xdr:cNvSpPr txBox="1"/>
      </xdr:nvSpPr>
      <xdr:spPr>
        <a:xfrm>
          <a:off x="2705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B978797B-6C4F-47B0-9DE3-436F5393A37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B036DEA7-055C-4DA1-8B55-1AF4AEA2867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B869307F-5267-4B2D-BB51-7E1FDEF9867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C9A7A227-843C-4AD9-9BFA-B1DCFAA1CF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7764A63D-9DE5-419B-AC02-C98CF7627D3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3C0CE984-01C1-4F76-90D8-BDD11AD7CFB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AA2D3D03-D196-4B79-B56A-05FCE5BFF9F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CDFAFE86-7219-4E87-ABF4-8BFE88AFE9B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7FFE3BE9-EA2A-455B-96D5-C90BB3D47D2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250BE28B-DA60-480D-96BB-85EFD514D14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9B0412-2602-4566-B075-8808E459621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98000E22-F743-450B-A80C-5A2F99197A2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72AD0FAF-23CF-418E-8357-65CD944F77B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201A8B5E-F534-42A8-B3F3-2C9CAD148A8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B22B1109-5F7B-4745-A52B-5A995817465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A10CD340-6A7F-4044-A380-CF407C3044C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BA1C45A6-472B-4B1F-BB51-C46C5C76869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00BBBA13-E8F9-44B9-9377-825E0154DFC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C8940782-4FD1-4204-8D77-438420E2BCA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B06B584A-F9ED-4E9E-9DF6-A60E0A1C8C7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AE5E5839-249E-404D-9E30-C1A27C46EEA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D787912C-2022-4C14-A8C2-8D41ED8CB80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C9C6BE16-B657-488E-9C9D-840B058344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05" name="直線コネクタ 104">
          <a:extLst>
            <a:ext uri="{FF2B5EF4-FFF2-40B4-BE49-F238E27FC236}">
              <a16:creationId xmlns:a16="http://schemas.microsoft.com/office/drawing/2014/main" id="{8DAB9001-1A99-4D70-8889-1C96D482C6DF}"/>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06" name="【道路】&#10;一人当たり延長最小値テキスト">
          <a:extLst>
            <a:ext uri="{FF2B5EF4-FFF2-40B4-BE49-F238E27FC236}">
              <a16:creationId xmlns:a16="http://schemas.microsoft.com/office/drawing/2014/main" id="{29FDBD42-4279-4874-A68A-BD5DACBDADBF}"/>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07" name="直線コネクタ 106">
          <a:extLst>
            <a:ext uri="{FF2B5EF4-FFF2-40B4-BE49-F238E27FC236}">
              <a16:creationId xmlns:a16="http://schemas.microsoft.com/office/drawing/2014/main" id="{7AB59FDD-483B-401E-9DBA-9B2DE93857C8}"/>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08" name="【道路】&#10;一人当たり延長最大値テキスト">
          <a:extLst>
            <a:ext uri="{FF2B5EF4-FFF2-40B4-BE49-F238E27FC236}">
              <a16:creationId xmlns:a16="http://schemas.microsoft.com/office/drawing/2014/main" id="{816D5A22-56FE-4A2B-95D2-D22054828128}"/>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09" name="直線コネクタ 108">
          <a:extLst>
            <a:ext uri="{FF2B5EF4-FFF2-40B4-BE49-F238E27FC236}">
              <a16:creationId xmlns:a16="http://schemas.microsoft.com/office/drawing/2014/main" id="{5271C157-E3C0-4DE0-A2C6-B3F129CED6F8}"/>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0" name="【道路】&#10;一人当たり延長平均値テキスト">
          <a:extLst>
            <a:ext uri="{FF2B5EF4-FFF2-40B4-BE49-F238E27FC236}">
              <a16:creationId xmlns:a16="http://schemas.microsoft.com/office/drawing/2014/main" id="{97C228C0-0412-4CDA-BA07-11B69550697F}"/>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11" name="フローチャート: 判断 110">
          <a:extLst>
            <a:ext uri="{FF2B5EF4-FFF2-40B4-BE49-F238E27FC236}">
              <a16:creationId xmlns:a16="http://schemas.microsoft.com/office/drawing/2014/main" id="{DEA67080-4883-41D3-B989-528A1814A16A}"/>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12" name="フローチャート: 判断 111">
          <a:extLst>
            <a:ext uri="{FF2B5EF4-FFF2-40B4-BE49-F238E27FC236}">
              <a16:creationId xmlns:a16="http://schemas.microsoft.com/office/drawing/2014/main" id="{FA8EAFC9-296A-4DF8-9B94-B496C479CCF9}"/>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13" name="フローチャート: 判断 112">
          <a:extLst>
            <a:ext uri="{FF2B5EF4-FFF2-40B4-BE49-F238E27FC236}">
              <a16:creationId xmlns:a16="http://schemas.microsoft.com/office/drawing/2014/main" id="{3B523466-C2D5-4C55-8AB8-0313CDBA6DD3}"/>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14" name="フローチャート: 判断 113">
          <a:extLst>
            <a:ext uri="{FF2B5EF4-FFF2-40B4-BE49-F238E27FC236}">
              <a16:creationId xmlns:a16="http://schemas.microsoft.com/office/drawing/2014/main" id="{FB187A2A-A5CC-4476-BCD5-F9B9BB0AE1AE}"/>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15" name="フローチャート: 判断 114">
          <a:extLst>
            <a:ext uri="{FF2B5EF4-FFF2-40B4-BE49-F238E27FC236}">
              <a16:creationId xmlns:a16="http://schemas.microsoft.com/office/drawing/2014/main" id="{386FAEAD-DFE6-4B0F-9A58-6B8A561B14A8}"/>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33CF90C-6379-45D3-8AF0-3189FBD2998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ABB7D41-736C-4388-9DEB-27DBD44A95C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FB190C8-9250-4402-B868-365810BEABB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3288715-8A59-45AF-BD23-7766B583C6B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F079E9A-FE18-4895-8CCA-F7540AE2267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14008</xdr:rowOff>
    </xdr:from>
    <xdr:to>
      <xdr:col>50</xdr:col>
      <xdr:colOff>165100</xdr:colOff>
      <xdr:row>40</xdr:row>
      <xdr:rowOff>115608</xdr:rowOff>
    </xdr:to>
    <xdr:sp macro="" textlink="">
      <xdr:nvSpPr>
        <xdr:cNvPr id="121" name="楕円 120">
          <a:extLst>
            <a:ext uri="{FF2B5EF4-FFF2-40B4-BE49-F238E27FC236}">
              <a16:creationId xmlns:a16="http://schemas.microsoft.com/office/drawing/2014/main" id="{4C9B9A59-A412-4A90-BA7D-21187D2C5744}"/>
            </a:ext>
          </a:extLst>
        </xdr:cNvPr>
        <xdr:cNvSpPr/>
      </xdr:nvSpPr>
      <xdr:spPr>
        <a:xfrm>
          <a:off x="9588500" y="68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15646</xdr:rowOff>
    </xdr:from>
    <xdr:to>
      <xdr:col>46</xdr:col>
      <xdr:colOff>38100</xdr:colOff>
      <xdr:row>40</xdr:row>
      <xdr:rowOff>117246</xdr:rowOff>
    </xdr:to>
    <xdr:sp macro="" textlink="">
      <xdr:nvSpPr>
        <xdr:cNvPr id="122" name="楕円 121">
          <a:extLst>
            <a:ext uri="{FF2B5EF4-FFF2-40B4-BE49-F238E27FC236}">
              <a16:creationId xmlns:a16="http://schemas.microsoft.com/office/drawing/2014/main" id="{1DE317A5-BDA8-4428-99C1-A206FC102490}"/>
            </a:ext>
          </a:extLst>
        </xdr:cNvPr>
        <xdr:cNvSpPr/>
      </xdr:nvSpPr>
      <xdr:spPr>
        <a:xfrm>
          <a:off x="8699500" y="68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64808</xdr:rowOff>
    </xdr:from>
    <xdr:to>
      <xdr:col>50</xdr:col>
      <xdr:colOff>114300</xdr:colOff>
      <xdr:row>40</xdr:row>
      <xdr:rowOff>66446</xdr:rowOff>
    </xdr:to>
    <xdr:cxnSp macro="">
      <xdr:nvCxnSpPr>
        <xdr:cNvPr id="123" name="直線コネクタ 122">
          <a:extLst>
            <a:ext uri="{FF2B5EF4-FFF2-40B4-BE49-F238E27FC236}">
              <a16:creationId xmlns:a16="http://schemas.microsoft.com/office/drawing/2014/main" id="{58E0053C-FE31-4960-AB67-79B1DBF618F3}"/>
            </a:ext>
          </a:extLst>
        </xdr:cNvPr>
        <xdr:cNvCxnSpPr/>
      </xdr:nvCxnSpPr>
      <xdr:spPr>
        <a:xfrm flipV="1">
          <a:off x="8750300" y="692280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19685</xdr:rowOff>
    </xdr:from>
    <xdr:to>
      <xdr:col>36</xdr:col>
      <xdr:colOff>165100</xdr:colOff>
      <xdr:row>40</xdr:row>
      <xdr:rowOff>121285</xdr:rowOff>
    </xdr:to>
    <xdr:sp macro="" textlink="">
      <xdr:nvSpPr>
        <xdr:cNvPr id="124" name="楕円 123">
          <a:extLst>
            <a:ext uri="{FF2B5EF4-FFF2-40B4-BE49-F238E27FC236}">
              <a16:creationId xmlns:a16="http://schemas.microsoft.com/office/drawing/2014/main" id="{B0F5E6F2-340B-4D0E-A744-FEA76E17A80A}"/>
            </a:ext>
          </a:extLst>
        </xdr:cNvPr>
        <xdr:cNvSpPr/>
      </xdr:nvSpPr>
      <xdr:spPr>
        <a:xfrm>
          <a:off x="6921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84282</xdr:rowOff>
    </xdr:from>
    <xdr:ext cx="469744" cy="259045"/>
    <xdr:sp macro="" textlink="">
      <xdr:nvSpPr>
        <xdr:cNvPr id="125" name="n_1aveValue【道路】&#10;一人当たり延長">
          <a:extLst>
            <a:ext uri="{FF2B5EF4-FFF2-40B4-BE49-F238E27FC236}">
              <a16:creationId xmlns:a16="http://schemas.microsoft.com/office/drawing/2014/main" id="{63D35CCE-2F6D-4703-B162-45A4123C0DD0}"/>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26" name="n_2aveValue【道路】&#10;一人当たり延長">
          <a:extLst>
            <a:ext uri="{FF2B5EF4-FFF2-40B4-BE49-F238E27FC236}">
              <a16:creationId xmlns:a16="http://schemas.microsoft.com/office/drawing/2014/main" id="{38F48BD9-5936-41E6-980C-BEBF116039C6}"/>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27" name="n_3aveValue【道路】&#10;一人当たり延長">
          <a:extLst>
            <a:ext uri="{FF2B5EF4-FFF2-40B4-BE49-F238E27FC236}">
              <a16:creationId xmlns:a16="http://schemas.microsoft.com/office/drawing/2014/main" id="{9DD097C7-2C02-465E-AB83-0D8F7640C704}"/>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28" name="n_4aveValue【道路】&#10;一人当たり延長">
          <a:extLst>
            <a:ext uri="{FF2B5EF4-FFF2-40B4-BE49-F238E27FC236}">
              <a16:creationId xmlns:a16="http://schemas.microsoft.com/office/drawing/2014/main" id="{35CAF187-FAEA-4192-A25C-F10D1AF1FD0E}"/>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106735</xdr:rowOff>
    </xdr:from>
    <xdr:ext cx="469744" cy="259045"/>
    <xdr:sp macro="" textlink="">
      <xdr:nvSpPr>
        <xdr:cNvPr id="129" name="n_1mainValue【道路】&#10;一人当たり延長">
          <a:extLst>
            <a:ext uri="{FF2B5EF4-FFF2-40B4-BE49-F238E27FC236}">
              <a16:creationId xmlns:a16="http://schemas.microsoft.com/office/drawing/2014/main" id="{FF1C77F5-BEC8-4322-AFF0-C02EDE702679}"/>
            </a:ext>
          </a:extLst>
        </xdr:cNvPr>
        <xdr:cNvSpPr txBox="1"/>
      </xdr:nvSpPr>
      <xdr:spPr>
        <a:xfrm>
          <a:off x="9391727" y="69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108373</xdr:rowOff>
    </xdr:from>
    <xdr:ext cx="469744" cy="259045"/>
    <xdr:sp macro="" textlink="">
      <xdr:nvSpPr>
        <xdr:cNvPr id="130" name="n_2mainValue【道路】&#10;一人当たり延長">
          <a:extLst>
            <a:ext uri="{FF2B5EF4-FFF2-40B4-BE49-F238E27FC236}">
              <a16:creationId xmlns:a16="http://schemas.microsoft.com/office/drawing/2014/main" id="{25DC5FA8-6988-401A-89CA-4CCB086622B2}"/>
            </a:ext>
          </a:extLst>
        </xdr:cNvPr>
        <xdr:cNvSpPr txBox="1"/>
      </xdr:nvSpPr>
      <xdr:spPr>
        <a:xfrm>
          <a:off x="8515427" y="69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112412</xdr:rowOff>
    </xdr:from>
    <xdr:ext cx="469744" cy="259045"/>
    <xdr:sp macro="" textlink="">
      <xdr:nvSpPr>
        <xdr:cNvPr id="131" name="n_4mainValue【道路】&#10;一人当たり延長">
          <a:extLst>
            <a:ext uri="{FF2B5EF4-FFF2-40B4-BE49-F238E27FC236}">
              <a16:creationId xmlns:a16="http://schemas.microsoft.com/office/drawing/2014/main" id="{CC08FB94-2F2E-4C35-9256-B98915E97A65}"/>
            </a:ext>
          </a:extLst>
        </xdr:cNvPr>
        <xdr:cNvSpPr txBox="1"/>
      </xdr:nvSpPr>
      <xdr:spPr>
        <a:xfrm>
          <a:off x="6737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AFB53B66-001A-4F7C-AFA4-FB316F8651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3AA017A4-1ADD-46DD-A9DC-7AED2A59CD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3576E0C1-60AC-4957-ACD0-94083B6E67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CA8614AF-2950-491A-85B8-132C42E127A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17E24072-FDCF-4206-9521-6F7EED38394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CA0691B8-4CA8-45DA-B4EF-CF4DDF44327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8448CB39-59D4-40BE-AFA9-7D101355A8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48048537-B5E7-47A9-8567-C602BB4117F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9F886140-44DE-4BB8-A0E3-F2F1DC0E452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DC1CA78E-5808-40B9-B4B9-EFB412DDC6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a:extLst>
            <a:ext uri="{FF2B5EF4-FFF2-40B4-BE49-F238E27FC236}">
              <a16:creationId xmlns:a16="http://schemas.microsoft.com/office/drawing/2014/main" id="{15251B2A-ACA0-4584-9E0D-68F722811DE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AF21C6C5-3104-4806-8E2A-373A21232A4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a:extLst>
            <a:ext uri="{FF2B5EF4-FFF2-40B4-BE49-F238E27FC236}">
              <a16:creationId xmlns:a16="http://schemas.microsoft.com/office/drawing/2014/main" id="{33BA787A-BFF3-499B-B6C1-869104DFBEF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C3A03449-AF61-4888-810C-FF66C3EC51B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3F682B05-4203-428A-B95E-12AD1210835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955BBCDE-3E88-4290-845F-60815C01EBB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BF9AEFA7-F905-48A9-93A9-1C787408EA2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98530E22-9FA4-4326-8133-ED313A0A7CB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8612A7DC-37B4-48F2-9086-604E12E3258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D74D3098-5DF9-41A0-956C-F3E45C55572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45750EB8-BCD9-4B76-97B4-0C9CAAD1BBB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1443C5EB-9A97-4711-96B9-37CCFDDC819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a:extLst>
            <a:ext uri="{FF2B5EF4-FFF2-40B4-BE49-F238E27FC236}">
              <a16:creationId xmlns:a16="http://schemas.microsoft.com/office/drawing/2014/main" id="{AA80D300-0C80-4AE4-A105-FE08102022A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8470D2E5-BFDD-4D6E-94B3-4C7881DAF5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8B63AD1F-332D-466B-9682-AC2C638D1B1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57" name="直線コネクタ 156">
          <a:extLst>
            <a:ext uri="{FF2B5EF4-FFF2-40B4-BE49-F238E27FC236}">
              <a16:creationId xmlns:a16="http://schemas.microsoft.com/office/drawing/2014/main" id="{8F99FAD1-CFDF-41B2-91FB-35F18A9664D8}"/>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E7C1BED2-90A1-44FF-8A00-14ECE97B1C3A}"/>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9" name="直線コネクタ 158">
          <a:extLst>
            <a:ext uri="{FF2B5EF4-FFF2-40B4-BE49-F238E27FC236}">
              <a16:creationId xmlns:a16="http://schemas.microsoft.com/office/drawing/2014/main" id="{851C102E-3B62-4A84-AA81-AF7B8A28695B}"/>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60" name="【橋りょう・トンネル】&#10;有形固定資産減価償却率最大値テキスト">
          <a:extLst>
            <a:ext uri="{FF2B5EF4-FFF2-40B4-BE49-F238E27FC236}">
              <a16:creationId xmlns:a16="http://schemas.microsoft.com/office/drawing/2014/main" id="{298BD346-7705-45E8-9887-FD18E893087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1" name="直線コネクタ 160">
          <a:extLst>
            <a:ext uri="{FF2B5EF4-FFF2-40B4-BE49-F238E27FC236}">
              <a16:creationId xmlns:a16="http://schemas.microsoft.com/office/drawing/2014/main" id="{C4EF8827-37E4-4131-B408-ABFDB54D2AE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63C8A3D2-9D45-420E-9064-EFAC169E2C42}"/>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3" name="フローチャート: 判断 162">
          <a:extLst>
            <a:ext uri="{FF2B5EF4-FFF2-40B4-BE49-F238E27FC236}">
              <a16:creationId xmlns:a16="http://schemas.microsoft.com/office/drawing/2014/main" id="{F8ED7176-2455-4BCA-82B8-99FCC0A69FB5}"/>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64" name="フローチャート: 判断 163">
          <a:extLst>
            <a:ext uri="{FF2B5EF4-FFF2-40B4-BE49-F238E27FC236}">
              <a16:creationId xmlns:a16="http://schemas.microsoft.com/office/drawing/2014/main" id="{A9C8CA07-3AF0-4F75-9198-6559806E6526}"/>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65" name="フローチャート: 判断 164">
          <a:extLst>
            <a:ext uri="{FF2B5EF4-FFF2-40B4-BE49-F238E27FC236}">
              <a16:creationId xmlns:a16="http://schemas.microsoft.com/office/drawing/2014/main" id="{F9BB9AE2-C8E4-4DA9-9B39-0026B8C9A1FE}"/>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66" name="フローチャート: 判断 165">
          <a:extLst>
            <a:ext uri="{FF2B5EF4-FFF2-40B4-BE49-F238E27FC236}">
              <a16:creationId xmlns:a16="http://schemas.microsoft.com/office/drawing/2014/main" id="{D4C7FB47-31CB-481C-8B7A-2897A1A9ADFA}"/>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67" name="フローチャート: 判断 166">
          <a:extLst>
            <a:ext uri="{FF2B5EF4-FFF2-40B4-BE49-F238E27FC236}">
              <a16:creationId xmlns:a16="http://schemas.microsoft.com/office/drawing/2014/main" id="{C913EFE5-F9E9-435C-8B9C-F6A3E8717D3F}"/>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76B5919A-7F9B-46F4-8A21-7C9CA077CA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3825DD8-384F-4D63-A5F4-7F3D9448373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2BC7D9F6-6920-4F29-B2EC-72A4EDF43A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3A99811-707E-48F1-B031-E3D4BDD9175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A780A42B-C492-4618-85E2-AE291148D3B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76563</xdr:rowOff>
    </xdr:from>
    <xdr:to>
      <xdr:col>20</xdr:col>
      <xdr:colOff>38100</xdr:colOff>
      <xdr:row>62</xdr:row>
      <xdr:rowOff>6713</xdr:rowOff>
    </xdr:to>
    <xdr:sp macro="" textlink="">
      <xdr:nvSpPr>
        <xdr:cNvPr id="173" name="楕円 172">
          <a:extLst>
            <a:ext uri="{FF2B5EF4-FFF2-40B4-BE49-F238E27FC236}">
              <a16:creationId xmlns:a16="http://schemas.microsoft.com/office/drawing/2014/main" id="{8CE7DEA0-3342-4AEC-B880-2DF4743C4CA6}"/>
            </a:ext>
          </a:extLst>
        </xdr:cNvPr>
        <xdr:cNvSpPr/>
      </xdr:nvSpPr>
      <xdr:spPr>
        <a:xfrm>
          <a:off x="3746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50437</xdr:rowOff>
    </xdr:from>
    <xdr:to>
      <xdr:col>15</xdr:col>
      <xdr:colOff>101600</xdr:colOff>
      <xdr:row>61</xdr:row>
      <xdr:rowOff>152037</xdr:rowOff>
    </xdr:to>
    <xdr:sp macro="" textlink="">
      <xdr:nvSpPr>
        <xdr:cNvPr id="174" name="楕円 173">
          <a:extLst>
            <a:ext uri="{FF2B5EF4-FFF2-40B4-BE49-F238E27FC236}">
              <a16:creationId xmlns:a16="http://schemas.microsoft.com/office/drawing/2014/main" id="{6C3F06DF-F261-4E5F-A62D-EFFA182DD489}"/>
            </a:ext>
          </a:extLst>
        </xdr:cNvPr>
        <xdr:cNvSpPr/>
      </xdr:nvSpPr>
      <xdr:spPr>
        <a:xfrm>
          <a:off x="2857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101237</xdr:rowOff>
    </xdr:from>
    <xdr:to>
      <xdr:col>19</xdr:col>
      <xdr:colOff>177800</xdr:colOff>
      <xdr:row>61</xdr:row>
      <xdr:rowOff>127363</xdr:rowOff>
    </xdr:to>
    <xdr:cxnSp macro="">
      <xdr:nvCxnSpPr>
        <xdr:cNvPr id="175" name="直線コネクタ 174">
          <a:extLst>
            <a:ext uri="{FF2B5EF4-FFF2-40B4-BE49-F238E27FC236}">
              <a16:creationId xmlns:a16="http://schemas.microsoft.com/office/drawing/2014/main" id="{44B9CCF8-36CC-46E8-8A49-E218A6924983}"/>
            </a:ext>
          </a:extLst>
        </xdr:cNvPr>
        <xdr:cNvCxnSpPr/>
      </xdr:nvCxnSpPr>
      <xdr:spPr>
        <a:xfrm>
          <a:off x="2908300" y="1055968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F1DC1F8C-9FF0-46B7-967E-4D5A9B270CD2}"/>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2512BCEA-179B-42F6-871F-4C8D7D79A17C}"/>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AD66DAD9-65F2-4064-9128-D18EF4188094}"/>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179" name="n_4aveValue【橋りょう・トンネル】&#10;有形固定資産減価償却率">
          <a:extLst>
            <a:ext uri="{FF2B5EF4-FFF2-40B4-BE49-F238E27FC236}">
              <a16:creationId xmlns:a16="http://schemas.microsoft.com/office/drawing/2014/main" id="{F886E689-A6BC-4EB6-837E-FA1D40E9FDDB}"/>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169290</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15C62133-0D1F-412E-BADE-AEF6E7CF50E8}"/>
            </a:ext>
          </a:extLst>
        </xdr:cNvPr>
        <xdr:cNvSpPr txBox="1"/>
      </xdr:nvSpPr>
      <xdr:spPr>
        <a:xfrm>
          <a:off x="3582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143164</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1F891E25-C0F6-4F86-846F-0856C31FC656}"/>
            </a:ext>
          </a:extLst>
        </xdr:cNvPr>
        <xdr:cNvSpPr txBox="1"/>
      </xdr:nvSpPr>
      <xdr:spPr>
        <a:xfrm>
          <a:off x="2705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F9F37795-AA11-4EBF-B074-A1A5A99A4A4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17FFA772-8FFA-45FE-9879-BB3AD41A39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7B8A009D-CF15-40B6-AA98-5160135533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F1C3A8DF-F6B6-45CF-80CF-A9D003AB16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FB008D21-D167-47D3-BB5E-512928BF04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CE49137D-EB86-44B9-8FC9-0A4A7C8DD0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782769DB-D3B0-4751-BA3E-1E5922D4EB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F44B8C17-FEC6-4A56-8DAF-C3484A97445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F2BCEE5-5316-4B99-A1D5-116121EAA40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9BE8C9B5-35C7-46E1-A500-2CFED7A10C6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4C7D0C0C-A301-4142-BA34-9458A25AD1C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a:extLst>
            <a:ext uri="{FF2B5EF4-FFF2-40B4-BE49-F238E27FC236}">
              <a16:creationId xmlns:a16="http://schemas.microsoft.com/office/drawing/2014/main" id="{306FEFCA-F5C3-442D-82CE-53141B1C051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B8D973A8-0DA1-45F5-9D7F-8098C007137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a:extLst>
            <a:ext uri="{FF2B5EF4-FFF2-40B4-BE49-F238E27FC236}">
              <a16:creationId xmlns:a16="http://schemas.microsoft.com/office/drawing/2014/main" id="{AEC4F5D7-73B0-4179-9108-59B087AD5B8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6F96EE6B-04DA-4881-9643-5C0356BCB27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7" name="テキスト ボックス 196">
          <a:extLst>
            <a:ext uri="{FF2B5EF4-FFF2-40B4-BE49-F238E27FC236}">
              <a16:creationId xmlns:a16="http://schemas.microsoft.com/office/drawing/2014/main" id="{BE432A12-7D09-436D-9C51-60527C51124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1BD976B1-6C10-4129-B257-DAF1A1E9840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9" name="テキスト ボックス 198">
          <a:extLst>
            <a:ext uri="{FF2B5EF4-FFF2-40B4-BE49-F238E27FC236}">
              <a16:creationId xmlns:a16="http://schemas.microsoft.com/office/drawing/2014/main" id="{1DAA6113-6B41-4A17-AE6D-7E2EC6104A2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D0980138-114D-494B-A691-9BCBBC3D47C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a:extLst>
            <a:ext uri="{FF2B5EF4-FFF2-40B4-BE49-F238E27FC236}">
              <a16:creationId xmlns:a16="http://schemas.microsoft.com/office/drawing/2014/main" id="{B9FA94D5-8A5F-4FB4-9C29-070F1C617BE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653982C9-D74C-4F57-82F6-CB06DB232C6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F3ACD234-B003-4EC9-BC2C-D3B447542C7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CD4CE359-F38B-4C2A-99E9-EFA12FDC06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05" name="直線コネクタ 204">
          <a:extLst>
            <a:ext uri="{FF2B5EF4-FFF2-40B4-BE49-F238E27FC236}">
              <a16:creationId xmlns:a16="http://schemas.microsoft.com/office/drawing/2014/main" id="{18DF1AC3-C8D6-45B4-90C4-076DBB21F0FA}"/>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F0A90579-0CD0-4F11-AE11-250F554026E1}"/>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07" name="直線コネクタ 206">
          <a:extLst>
            <a:ext uri="{FF2B5EF4-FFF2-40B4-BE49-F238E27FC236}">
              <a16:creationId xmlns:a16="http://schemas.microsoft.com/office/drawing/2014/main" id="{728A716B-E2ED-4C84-9851-626246C6FFD6}"/>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8CACDA38-8B90-4C1C-BECE-3D19782EFB2B}"/>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09" name="直線コネクタ 208">
          <a:extLst>
            <a:ext uri="{FF2B5EF4-FFF2-40B4-BE49-F238E27FC236}">
              <a16:creationId xmlns:a16="http://schemas.microsoft.com/office/drawing/2014/main" id="{0F1C3CED-8F88-4A47-A378-B441AB0FF81D}"/>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F6600CBD-E62C-44B9-A012-4A689800EE78}"/>
            </a:ext>
          </a:extLst>
        </xdr:cNvPr>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11" name="フローチャート: 判断 210">
          <a:extLst>
            <a:ext uri="{FF2B5EF4-FFF2-40B4-BE49-F238E27FC236}">
              <a16:creationId xmlns:a16="http://schemas.microsoft.com/office/drawing/2014/main" id="{CCAEF5CF-1561-42A7-9A5B-7A66A336BB1C}"/>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12" name="フローチャート: 判断 211">
          <a:extLst>
            <a:ext uri="{FF2B5EF4-FFF2-40B4-BE49-F238E27FC236}">
              <a16:creationId xmlns:a16="http://schemas.microsoft.com/office/drawing/2014/main" id="{85867D10-A819-4A5B-8DBA-B8AFF6594F05}"/>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13" name="フローチャート: 判断 212">
          <a:extLst>
            <a:ext uri="{FF2B5EF4-FFF2-40B4-BE49-F238E27FC236}">
              <a16:creationId xmlns:a16="http://schemas.microsoft.com/office/drawing/2014/main" id="{DA1CEE08-C0FA-4BC9-B9CA-18724F698B1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14" name="フローチャート: 判断 213">
          <a:extLst>
            <a:ext uri="{FF2B5EF4-FFF2-40B4-BE49-F238E27FC236}">
              <a16:creationId xmlns:a16="http://schemas.microsoft.com/office/drawing/2014/main" id="{FEDB05B6-65C0-4884-B224-7E3E32B9B088}"/>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15" name="フローチャート: 判断 214">
          <a:extLst>
            <a:ext uri="{FF2B5EF4-FFF2-40B4-BE49-F238E27FC236}">
              <a16:creationId xmlns:a16="http://schemas.microsoft.com/office/drawing/2014/main" id="{704F5589-0E4B-4217-B98B-87DA0A458A02}"/>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BC2F5DC2-63F3-48A6-80CF-D19364D14D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B7052140-BBD9-4499-8D43-11C2ECF81AC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94B9E2F-03C1-41AA-B579-AFE9DA1D56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B6DC2C4A-5BF2-4178-A019-B2DE3A6C23F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F8ED57D5-B7C7-4E9C-A53D-E0C75527B75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133889</xdr:rowOff>
    </xdr:from>
    <xdr:to>
      <xdr:col>50</xdr:col>
      <xdr:colOff>165100</xdr:colOff>
      <xdr:row>63</xdr:row>
      <xdr:rowOff>64039</xdr:rowOff>
    </xdr:to>
    <xdr:sp macro="" textlink="">
      <xdr:nvSpPr>
        <xdr:cNvPr id="221" name="楕円 220">
          <a:extLst>
            <a:ext uri="{FF2B5EF4-FFF2-40B4-BE49-F238E27FC236}">
              <a16:creationId xmlns:a16="http://schemas.microsoft.com/office/drawing/2014/main" id="{4BA44663-A7AB-42A4-8C8B-54AE644AE5BB}"/>
            </a:ext>
          </a:extLst>
        </xdr:cNvPr>
        <xdr:cNvSpPr/>
      </xdr:nvSpPr>
      <xdr:spPr>
        <a:xfrm>
          <a:off x="9588500" y="107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134454</xdr:rowOff>
    </xdr:from>
    <xdr:to>
      <xdr:col>46</xdr:col>
      <xdr:colOff>38100</xdr:colOff>
      <xdr:row>63</xdr:row>
      <xdr:rowOff>64604</xdr:rowOff>
    </xdr:to>
    <xdr:sp macro="" textlink="">
      <xdr:nvSpPr>
        <xdr:cNvPr id="222" name="楕円 221">
          <a:extLst>
            <a:ext uri="{FF2B5EF4-FFF2-40B4-BE49-F238E27FC236}">
              <a16:creationId xmlns:a16="http://schemas.microsoft.com/office/drawing/2014/main" id="{B59812B1-871A-4E05-B845-66596C1CBB4B}"/>
            </a:ext>
          </a:extLst>
        </xdr:cNvPr>
        <xdr:cNvSpPr/>
      </xdr:nvSpPr>
      <xdr:spPr>
        <a:xfrm>
          <a:off x="8699500" y="107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13239</xdr:rowOff>
    </xdr:from>
    <xdr:to>
      <xdr:col>50</xdr:col>
      <xdr:colOff>114300</xdr:colOff>
      <xdr:row>63</xdr:row>
      <xdr:rowOff>13804</xdr:rowOff>
    </xdr:to>
    <xdr:cxnSp macro="">
      <xdr:nvCxnSpPr>
        <xdr:cNvPr id="223" name="直線コネクタ 222">
          <a:extLst>
            <a:ext uri="{FF2B5EF4-FFF2-40B4-BE49-F238E27FC236}">
              <a16:creationId xmlns:a16="http://schemas.microsoft.com/office/drawing/2014/main" id="{79808F31-C698-4048-8EC4-B323A6E94FD5}"/>
            </a:ext>
          </a:extLst>
        </xdr:cNvPr>
        <xdr:cNvCxnSpPr/>
      </xdr:nvCxnSpPr>
      <xdr:spPr>
        <a:xfrm flipV="1">
          <a:off x="8750300" y="10814589"/>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C22105D6-85C8-481F-AF62-09C4A61C436C}"/>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9FDD2277-23AA-4A19-A69D-24C86BA48F48}"/>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85103ADC-99FB-469E-B8D6-6CA17BD6B01A}"/>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27" name="n_4aveValue【橋りょう・トンネル】&#10;一人当たり有形固定資産（償却資産）額">
          <a:extLst>
            <a:ext uri="{FF2B5EF4-FFF2-40B4-BE49-F238E27FC236}">
              <a16:creationId xmlns:a16="http://schemas.microsoft.com/office/drawing/2014/main" id="{47F82986-C2F6-4A7C-A761-9070A2F95CD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55166</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E1091FF0-561B-4F2C-B6DF-0F0569399CD0}"/>
            </a:ext>
          </a:extLst>
        </xdr:cNvPr>
        <xdr:cNvSpPr txBox="1"/>
      </xdr:nvSpPr>
      <xdr:spPr>
        <a:xfrm>
          <a:off x="9327095" y="108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55731</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9C6D4FF0-AF7E-485D-8A8A-1E2073F684C3}"/>
            </a:ext>
          </a:extLst>
        </xdr:cNvPr>
        <xdr:cNvSpPr txBox="1"/>
      </xdr:nvSpPr>
      <xdr:spPr>
        <a:xfrm>
          <a:off x="8450795" y="1085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4CFD6736-CE72-44E4-A6F2-CC40FB17098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15797DEE-97E0-4AE5-B8FD-48511FEDBB2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8D548696-EE74-41C2-B919-97CC1F4DFFE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DB910838-755D-4497-9206-15D336441CF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A4BB7385-2A6F-4349-A010-E7C6FD9696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4C04CC80-4944-4C7D-AAEC-F9F878ED992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6992492F-2592-4069-A1BA-EC9455CF7D0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2730E310-3066-4D7F-B297-4A82285CF0C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3B2E2E1C-E2FD-451E-9CFF-2D9F6175590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4F9C7F94-65A3-4AFC-BC93-452C28D85A2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a:extLst>
            <a:ext uri="{FF2B5EF4-FFF2-40B4-BE49-F238E27FC236}">
              <a16:creationId xmlns:a16="http://schemas.microsoft.com/office/drawing/2014/main" id="{9902BAC2-E9CA-45B3-8538-91CA9EBB046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a16="http://schemas.microsoft.com/office/drawing/2014/main" id="{5A7C9891-1258-4021-AD4D-1F1861D663B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2" name="テキスト ボックス 241">
          <a:extLst>
            <a:ext uri="{FF2B5EF4-FFF2-40B4-BE49-F238E27FC236}">
              <a16:creationId xmlns:a16="http://schemas.microsoft.com/office/drawing/2014/main" id="{27957DFF-5A61-4D4A-84C8-1CE03B44075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a16="http://schemas.microsoft.com/office/drawing/2014/main" id="{9705070B-BEA1-4179-B62D-11AFA6EB2F0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id="{3FE3C58E-495F-480D-92A6-F2092FA7921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a16="http://schemas.microsoft.com/office/drawing/2014/main" id="{1C9E440D-818B-4CB6-A57B-CE03025B571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id="{329092A0-C389-4572-BFAB-9969A11C161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a16="http://schemas.microsoft.com/office/drawing/2014/main" id="{906A347A-90B1-455D-8D9B-BBB4BA9267F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id="{C7C86676-3CF4-449F-AAC1-1690FAB3492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a16="http://schemas.microsoft.com/office/drawing/2014/main" id="{8845C3BE-3168-4581-B42A-F85A75DADE9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id="{D0DBF6B0-17CE-473D-BF84-5E9532529B0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a16="http://schemas.microsoft.com/office/drawing/2014/main" id="{2071C9C7-544D-4E4C-939E-078E495EF96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2" name="テキスト ボックス 251">
          <a:extLst>
            <a:ext uri="{FF2B5EF4-FFF2-40B4-BE49-F238E27FC236}">
              <a16:creationId xmlns:a16="http://schemas.microsoft.com/office/drawing/2014/main" id="{A85483D8-C035-4CE0-B19D-AFAC41496E7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65BFBD79-BF12-4130-B66F-9238407C9DC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a:extLst>
            <a:ext uri="{FF2B5EF4-FFF2-40B4-BE49-F238E27FC236}">
              <a16:creationId xmlns:a16="http://schemas.microsoft.com/office/drawing/2014/main" id="{21ECA7C7-536F-4791-9AF2-FDB14C99338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55" name="直線コネクタ 254">
          <a:extLst>
            <a:ext uri="{FF2B5EF4-FFF2-40B4-BE49-F238E27FC236}">
              <a16:creationId xmlns:a16="http://schemas.microsoft.com/office/drawing/2014/main" id="{5FCCC870-F5D2-4786-B003-8408DF19B7E6}"/>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6" name="【公営住宅】&#10;有形固定資産減価償却率最小値テキスト">
          <a:extLst>
            <a:ext uri="{FF2B5EF4-FFF2-40B4-BE49-F238E27FC236}">
              <a16:creationId xmlns:a16="http://schemas.microsoft.com/office/drawing/2014/main" id="{34F75811-CAFC-4F38-BF50-8098227834E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7" name="直線コネクタ 256">
          <a:extLst>
            <a:ext uri="{FF2B5EF4-FFF2-40B4-BE49-F238E27FC236}">
              <a16:creationId xmlns:a16="http://schemas.microsoft.com/office/drawing/2014/main" id="{DE4BB03B-215B-4BD3-9021-B17A8923E82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58" name="【公営住宅】&#10;有形固定資産減価償却率最大値テキスト">
          <a:extLst>
            <a:ext uri="{FF2B5EF4-FFF2-40B4-BE49-F238E27FC236}">
              <a16:creationId xmlns:a16="http://schemas.microsoft.com/office/drawing/2014/main" id="{6B0BA3C9-738A-47D3-B87B-6B8FDA0ACF27}"/>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59" name="直線コネクタ 258">
          <a:extLst>
            <a:ext uri="{FF2B5EF4-FFF2-40B4-BE49-F238E27FC236}">
              <a16:creationId xmlns:a16="http://schemas.microsoft.com/office/drawing/2014/main" id="{26792488-F0AC-4C6B-B766-5B3FBEEDDAB5}"/>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60" name="【公営住宅】&#10;有形固定資産減価償却率平均値テキスト">
          <a:extLst>
            <a:ext uri="{FF2B5EF4-FFF2-40B4-BE49-F238E27FC236}">
              <a16:creationId xmlns:a16="http://schemas.microsoft.com/office/drawing/2014/main" id="{821F803B-42AA-4F1F-8EA9-BCF9D76F8DB9}"/>
            </a:ext>
          </a:extLst>
        </xdr:cNvPr>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61" name="フローチャート: 判断 260">
          <a:extLst>
            <a:ext uri="{FF2B5EF4-FFF2-40B4-BE49-F238E27FC236}">
              <a16:creationId xmlns:a16="http://schemas.microsoft.com/office/drawing/2014/main" id="{8D0A95E1-0342-4DDE-8323-360620BB4D8B}"/>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62" name="フローチャート: 判断 261">
          <a:extLst>
            <a:ext uri="{FF2B5EF4-FFF2-40B4-BE49-F238E27FC236}">
              <a16:creationId xmlns:a16="http://schemas.microsoft.com/office/drawing/2014/main" id="{B049953D-68FE-41E5-8AC7-AD0BA58F5AF9}"/>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63" name="フローチャート: 判断 262">
          <a:extLst>
            <a:ext uri="{FF2B5EF4-FFF2-40B4-BE49-F238E27FC236}">
              <a16:creationId xmlns:a16="http://schemas.microsoft.com/office/drawing/2014/main" id="{88042043-DECF-4FBD-B037-8B0914A95FEF}"/>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64" name="フローチャート: 判断 263">
          <a:extLst>
            <a:ext uri="{FF2B5EF4-FFF2-40B4-BE49-F238E27FC236}">
              <a16:creationId xmlns:a16="http://schemas.microsoft.com/office/drawing/2014/main" id="{0AE51333-92D9-4342-A21A-762ED62B7E24}"/>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65" name="フローチャート: 判断 264">
          <a:extLst>
            <a:ext uri="{FF2B5EF4-FFF2-40B4-BE49-F238E27FC236}">
              <a16:creationId xmlns:a16="http://schemas.microsoft.com/office/drawing/2014/main" id="{7A48EAB0-4F8F-4D10-BC5B-73C15C5B52FE}"/>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6C58D1C3-71BF-483F-B97E-95894FE1D08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D192F760-D765-448D-9784-E10BC2D917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62984F68-3A4B-4826-9173-E8046418FF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83859F46-83DE-4288-A299-0146A366AB6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A6C5F9C2-D5AF-4D06-B956-D209F7C60B1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49349</xdr:rowOff>
    </xdr:from>
    <xdr:to>
      <xdr:col>20</xdr:col>
      <xdr:colOff>38100</xdr:colOff>
      <xdr:row>85</xdr:row>
      <xdr:rowOff>150949</xdr:rowOff>
    </xdr:to>
    <xdr:sp macro="" textlink="">
      <xdr:nvSpPr>
        <xdr:cNvPr id="271" name="楕円 270">
          <a:extLst>
            <a:ext uri="{FF2B5EF4-FFF2-40B4-BE49-F238E27FC236}">
              <a16:creationId xmlns:a16="http://schemas.microsoft.com/office/drawing/2014/main" id="{6478BC52-65E0-42A1-9B97-A0268772D16D}"/>
            </a:ext>
          </a:extLst>
        </xdr:cNvPr>
        <xdr:cNvSpPr/>
      </xdr:nvSpPr>
      <xdr:spPr>
        <a:xfrm>
          <a:off x="3746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21589</xdr:rowOff>
    </xdr:from>
    <xdr:to>
      <xdr:col>15</xdr:col>
      <xdr:colOff>101600</xdr:colOff>
      <xdr:row>85</xdr:row>
      <xdr:rowOff>123189</xdr:rowOff>
    </xdr:to>
    <xdr:sp macro="" textlink="">
      <xdr:nvSpPr>
        <xdr:cNvPr id="272" name="楕円 271">
          <a:extLst>
            <a:ext uri="{FF2B5EF4-FFF2-40B4-BE49-F238E27FC236}">
              <a16:creationId xmlns:a16="http://schemas.microsoft.com/office/drawing/2014/main" id="{31037161-361F-4250-9E17-5D4288C1D4F8}"/>
            </a:ext>
          </a:extLst>
        </xdr:cNvPr>
        <xdr:cNvSpPr/>
      </xdr:nvSpPr>
      <xdr:spPr>
        <a:xfrm>
          <a:off x="2857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72389</xdr:rowOff>
    </xdr:from>
    <xdr:to>
      <xdr:col>19</xdr:col>
      <xdr:colOff>177800</xdr:colOff>
      <xdr:row>85</xdr:row>
      <xdr:rowOff>100149</xdr:rowOff>
    </xdr:to>
    <xdr:cxnSp macro="">
      <xdr:nvCxnSpPr>
        <xdr:cNvPr id="273" name="直線コネクタ 272">
          <a:extLst>
            <a:ext uri="{FF2B5EF4-FFF2-40B4-BE49-F238E27FC236}">
              <a16:creationId xmlns:a16="http://schemas.microsoft.com/office/drawing/2014/main" id="{83F275D1-163A-4B70-AD5D-2DFAB14CF58C}"/>
            </a:ext>
          </a:extLst>
        </xdr:cNvPr>
        <xdr:cNvCxnSpPr/>
      </xdr:nvCxnSpPr>
      <xdr:spPr>
        <a:xfrm>
          <a:off x="2908300" y="146456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153851</xdr:rowOff>
    </xdr:from>
    <xdr:to>
      <xdr:col>6</xdr:col>
      <xdr:colOff>38100</xdr:colOff>
      <xdr:row>85</xdr:row>
      <xdr:rowOff>84001</xdr:rowOff>
    </xdr:to>
    <xdr:sp macro="" textlink="">
      <xdr:nvSpPr>
        <xdr:cNvPr id="274" name="楕円 273">
          <a:extLst>
            <a:ext uri="{FF2B5EF4-FFF2-40B4-BE49-F238E27FC236}">
              <a16:creationId xmlns:a16="http://schemas.microsoft.com/office/drawing/2014/main" id="{26D53C34-AC2B-4F85-A6BB-03157DC325E6}"/>
            </a:ext>
          </a:extLst>
        </xdr:cNvPr>
        <xdr:cNvSpPr/>
      </xdr:nvSpPr>
      <xdr:spPr>
        <a:xfrm>
          <a:off x="1079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162577</xdr:rowOff>
    </xdr:from>
    <xdr:ext cx="405111" cy="259045"/>
    <xdr:sp macro="" textlink="">
      <xdr:nvSpPr>
        <xdr:cNvPr id="275" name="n_1aveValue【公営住宅】&#10;有形固定資産減価償却率">
          <a:extLst>
            <a:ext uri="{FF2B5EF4-FFF2-40B4-BE49-F238E27FC236}">
              <a16:creationId xmlns:a16="http://schemas.microsoft.com/office/drawing/2014/main" id="{C06DB60D-B242-4642-AB39-8FBD79880061}"/>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276" name="n_2aveValue【公営住宅】&#10;有形固定資産減価償却率">
          <a:extLst>
            <a:ext uri="{FF2B5EF4-FFF2-40B4-BE49-F238E27FC236}">
              <a16:creationId xmlns:a16="http://schemas.microsoft.com/office/drawing/2014/main" id="{6BB4712F-706C-43EB-BDC2-2B3CC7F28281}"/>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277" name="n_3aveValue【公営住宅】&#10;有形固定資産減価償却率">
          <a:extLst>
            <a:ext uri="{FF2B5EF4-FFF2-40B4-BE49-F238E27FC236}">
              <a16:creationId xmlns:a16="http://schemas.microsoft.com/office/drawing/2014/main" id="{9F5566C1-81D7-4427-9BFC-E2799859CCD8}"/>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278" name="n_4aveValue【公営住宅】&#10;有形固定資産減価償却率">
          <a:extLst>
            <a:ext uri="{FF2B5EF4-FFF2-40B4-BE49-F238E27FC236}">
              <a16:creationId xmlns:a16="http://schemas.microsoft.com/office/drawing/2014/main" id="{7CA4B0D4-4000-4A60-8FB2-979D7DB5EA3A}"/>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142076</xdr:rowOff>
    </xdr:from>
    <xdr:ext cx="405111" cy="259045"/>
    <xdr:sp macro="" textlink="">
      <xdr:nvSpPr>
        <xdr:cNvPr id="279" name="n_1mainValue【公営住宅】&#10;有形固定資産減価償却率">
          <a:extLst>
            <a:ext uri="{FF2B5EF4-FFF2-40B4-BE49-F238E27FC236}">
              <a16:creationId xmlns:a16="http://schemas.microsoft.com/office/drawing/2014/main" id="{2B816344-ABE5-40D8-8EBA-4B4410A8301A}"/>
            </a:ext>
          </a:extLst>
        </xdr:cNvPr>
        <xdr:cNvSpPr txBox="1"/>
      </xdr:nvSpPr>
      <xdr:spPr>
        <a:xfrm>
          <a:off x="35820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114316</xdr:rowOff>
    </xdr:from>
    <xdr:ext cx="405111" cy="259045"/>
    <xdr:sp macro="" textlink="">
      <xdr:nvSpPr>
        <xdr:cNvPr id="280" name="n_2mainValue【公営住宅】&#10;有形固定資産減価償却率">
          <a:extLst>
            <a:ext uri="{FF2B5EF4-FFF2-40B4-BE49-F238E27FC236}">
              <a16:creationId xmlns:a16="http://schemas.microsoft.com/office/drawing/2014/main" id="{3B0939B5-4423-43DC-BB64-D120AA7D1C44}"/>
            </a:ext>
          </a:extLst>
        </xdr:cNvPr>
        <xdr:cNvSpPr txBox="1"/>
      </xdr:nvSpPr>
      <xdr:spPr>
        <a:xfrm>
          <a:off x="2705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75128</xdr:rowOff>
    </xdr:from>
    <xdr:ext cx="405111" cy="259045"/>
    <xdr:sp macro="" textlink="">
      <xdr:nvSpPr>
        <xdr:cNvPr id="281" name="n_4mainValue【公営住宅】&#10;有形固定資産減価償却率">
          <a:extLst>
            <a:ext uri="{FF2B5EF4-FFF2-40B4-BE49-F238E27FC236}">
              <a16:creationId xmlns:a16="http://schemas.microsoft.com/office/drawing/2014/main" id="{64BE5D76-FB90-4BC7-86A7-5800A266AB4B}"/>
            </a:ext>
          </a:extLst>
        </xdr:cNvPr>
        <xdr:cNvSpPr txBox="1"/>
      </xdr:nvSpPr>
      <xdr:spPr>
        <a:xfrm>
          <a:off x="927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84E2514E-A551-4D3B-BBC2-43BF087D2D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4446FE19-4357-4640-B6F1-1F31E7255E7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8C502FE0-E2AC-4971-9A18-D9181C45868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AA10E09B-5CC2-4C4B-90B9-8A8DEEABFD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C400CA79-3F85-4CE0-A821-65331071C9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1676E108-EE06-4A88-9664-A36A4DFD737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8536E15D-8820-4ADE-A140-B9471E0731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390063AD-A98D-4B53-B138-34BE5552EC7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0396BDDB-8664-4536-BDB9-835CB78643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EAC77FD8-3917-425D-BFF3-A4DAC832D1B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2" name="直線コネクタ 291">
          <a:extLst>
            <a:ext uri="{FF2B5EF4-FFF2-40B4-BE49-F238E27FC236}">
              <a16:creationId xmlns:a16="http://schemas.microsoft.com/office/drawing/2014/main" id="{5BBD6337-DBD3-44BC-9F3B-A4C2E7CE20D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3" name="テキスト ボックス 292">
          <a:extLst>
            <a:ext uri="{FF2B5EF4-FFF2-40B4-BE49-F238E27FC236}">
              <a16:creationId xmlns:a16="http://schemas.microsoft.com/office/drawing/2014/main" id="{24B69B52-59D8-45BD-9946-5989F2EB073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4" name="直線コネクタ 293">
          <a:extLst>
            <a:ext uri="{FF2B5EF4-FFF2-40B4-BE49-F238E27FC236}">
              <a16:creationId xmlns:a16="http://schemas.microsoft.com/office/drawing/2014/main" id="{245AA15C-591A-480A-B3D0-8D4A9E721B8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5" name="テキスト ボックス 294">
          <a:extLst>
            <a:ext uri="{FF2B5EF4-FFF2-40B4-BE49-F238E27FC236}">
              <a16:creationId xmlns:a16="http://schemas.microsoft.com/office/drawing/2014/main" id="{C9B7998D-615E-4155-97C2-934A2E6ACBB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6" name="直線コネクタ 295">
          <a:extLst>
            <a:ext uri="{FF2B5EF4-FFF2-40B4-BE49-F238E27FC236}">
              <a16:creationId xmlns:a16="http://schemas.microsoft.com/office/drawing/2014/main" id="{137C8930-2312-4520-827F-68460200E02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7" name="テキスト ボックス 296">
          <a:extLst>
            <a:ext uri="{FF2B5EF4-FFF2-40B4-BE49-F238E27FC236}">
              <a16:creationId xmlns:a16="http://schemas.microsoft.com/office/drawing/2014/main" id="{7E03F94A-1336-47F9-BDE1-54EA9C09C58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8" name="直線コネクタ 297">
          <a:extLst>
            <a:ext uri="{FF2B5EF4-FFF2-40B4-BE49-F238E27FC236}">
              <a16:creationId xmlns:a16="http://schemas.microsoft.com/office/drawing/2014/main" id="{19D9560E-7CFE-470B-934C-1642EE51C53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9" name="テキスト ボックス 298">
          <a:extLst>
            <a:ext uri="{FF2B5EF4-FFF2-40B4-BE49-F238E27FC236}">
              <a16:creationId xmlns:a16="http://schemas.microsoft.com/office/drawing/2014/main" id="{B63F4DBE-13D4-4A6D-9E58-8A3961E05A7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0D364011-7C6D-4305-8FF9-310AB034BDC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3CA0A3FE-AF07-4C7B-971A-948CBBD59A6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BE8E8E23-1DC5-4584-A45E-BCCA097BE17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03" name="直線コネクタ 302">
          <a:extLst>
            <a:ext uri="{FF2B5EF4-FFF2-40B4-BE49-F238E27FC236}">
              <a16:creationId xmlns:a16="http://schemas.microsoft.com/office/drawing/2014/main" id="{6C8F767C-5EDF-4F6F-A039-4208C984562C}"/>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04" name="【公営住宅】&#10;一人当たり面積最小値テキスト">
          <a:extLst>
            <a:ext uri="{FF2B5EF4-FFF2-40B4-BE49-F238E27FC236}">
              <a16:creationId xmlns:a16="http://schemas.microsoft.com/office/drawing/2014/main" id="{BA4B1A9E-5435-4A38-A740-99A14C6739C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05" name="直線コネクタ 304">
          <a:extLst>
            <a:ext uri="{FF2B5EF4-FFF2-40B4-BE49-F238E27FC236}">
              <a16:creationId xmlns:a16="http://schemas.microsoft.com/office/drawing/2014/main" id="{11F50B79-922B-4EE6-A6CA-D7572936521E}"/>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06" name="【公営住宅】&#10;一人当たり面積最大値テキスト">
          <a:extLst>
            <a:ext uri="{FF2B5EF4-FFF2-40B4-BE49-F238E27FC236}">
              <a16:creationId xmlns:a16="http://schemas.microsoft.com/office/drawing/2014/main" id="{CC86070C-F881-43B7-AC80-BAA3ACB41A59}"/>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07" name="直線コネクタ 306">
          <a:extLst>
            <a:ext uri="{FF2B5EF4-FFF2-40B4-BE49-F238E27FC236}">
              <a16:creationId xmlns:a16="http://schemas.microsoft.com/office/drawing/2014/main" id="{8F14FB6A-FD4B-494B-A44E-24E3CC14D462}"/>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08" name="【公営住宅】&#10;一人当たり面積平均値テキスト">
          <a:extLst>
            <a:ext uri="{FF2B5EF4-FFF2-40B4-BE49-F238E27FC236}">
              <a16:creationId xmlns:a16="http://schemas.microsoft.com/office/drawing/2014/main" id="{416D611B-2F82-4327-8136-0CA5E5349438}"/>
            </a:ext>
          </a:extLst>
        </xdr:cNvPr>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09" name="フローチャート: 判断 308">
          <a:extLst>
            <a:ext uri="{FF2B5EF4-FFF2-40B4-BE49-F238E27FC236}">
              <a16:creationId xmlns:a16="http://schemas.microsoft.com/office/drawing/2014/main" id="{DC9425ED-45DA-46D6-9FFB-EBAD351E23C2}"/>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10" name="フローチャート: 判断 309">
          <a:extLst>
            <a:ext uri="{FF2B5EF4-FFF2-40B4-BE49-F238E27FC236}">
              <a16:creationId xmlns:a16="http://schemas.microsoft.com/office/drawing/2014/main" id="{124A3C34-B5CC-44F0-960E-652C814BC8E7}"/>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11" name="フローチャート: 判断 310">
          <a:extLst>
            <a:ext uri="{FF2B5EF4-FFF2-40B4-BE49-F238E27FC236}">
              <a16:creationId xmlns:a16="http://schemas.microsoft.com/office/drawing/2014/main" id="{CD1B57CB-4BDC-4DEA-A595-C8C2E33BF64A}"/>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12" name="フローチャート: 判断 311">
          <a:extLst>
            <a:ext uri="{FF2B5EF4-FFF2-40B4-BE49-F238E27FC236}">
              <a16:creationId xmlns:a16="http://schemas.microsoft.com/office/drawing/2014/main" id="{AFF11943-84FB-4C73-AE11-ADDD7C597673}"/>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13" name="フローチャート: 判断 312">
          <a:extLst>
            <a:ext uri="{FF2B5EF4-FFF2-40B4-BE49-F238E27FC236}">
              <a16:creationId xmlns:a16="http://schemas.microsoft.com/office/drawing/2014/main" id="{AE556958-182A-40F9-925A-F7A093B9C2DD}"/>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A0A30691-6CED-4E53-AF83-3B2FFD612DD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FECC9C62-9359-49F1-A0A0-2F5D031807A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830460E3-36EE-4D3A-A3FE-030E46F86B2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CFBA9F30-DB8B-49FE-961A-1AE29CF62A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4B63747-6AF7-40B5-93D6-EE4690DBB2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125831</xdr:rowOff>
    </xdr:from>
    <xdr:to>
      <xdr:col>50</xdr:col>
      <xdr:colOff>165100</xdr:colOff>
      <xdr:row>86</xdr:row>
      <xdr:rowOff>55981</xdr:rowOff>
    </xdr:to>
    <xdr:sp macro="" textlink="">
      <xdr:nvSpPr>
        <xdr:cNvPr id="319" name="楕円 318">
          <a:extLst>
            <a:ext uri="{FF2B5EF4-FFF2-40B4-BE49-F238E27FC236}">
              <a16:creationId xmlns:a16="http://schemas.microsoft.com/office/drawing/2014/main" id="{17E1D766-D8A0-47C7-A8AF-465A5A7446F5}"/>
            </a:ext>
          </a:extLst>
        </xdr:cNvPr>
        <xdr:cNvSpPr/>
      </xdr:nvSpPr>
      <xdr:spPr>
        <a:xfrm>
          <a:off x="9588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126061</xdr:rowOff>
    </xdr:from>
    <xdr:to>
      <xdr:col>46</xdr:col>
      <xdr:colOff>38100</xdr:colOff>
      <xdr:row>86</xdr:row>
      <xdr:rowOff>56211</xdr:rowOff>
    </xdr:to>
    <xdr:sp macro="" textlink="">
      <xdr:nvSpPr>
        <xdr:cNvPr id="320" name="楕円 319">
          <a:extLst>
            <a:ext uri="{FF2B5EF4-FFF2-40B4-BE49-F238E27FC236}">
              <a16:creationId xmlns:a16="http://schemas.microsoft.com/office/drawing/2014/main" id="{A5BBE915-EBDA-49FE-8322-C618703BDEEF}"/>
            </a:ext>
          </a:extLst>
        </xdr:cNvPr>
        <xdr:cNvSpPr/>
      </xdr:nvSpPr>
      <xdr:spPr>
        <a:xfrm>
          <a:off x="8699500" y="146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5181</xdr:rowOff>
    </xdr:from>
    <xdr:to>
      <xdr:col>50</xdr:col>
      <xdr:colOff>114300</xdr:colOff>
      <xdr:row>86</xdr:row>
      <xdr:rowOff>5411</xdr:rowOff>
    </xdr:to>
    <xdr:cxnSp macro="">
      <xdr:nvCxnSpPr>
        <xdr:cNvPr id="321" name="直線コネクタ 320">
          <a:extLst>
            <a:ext uri="{FF2B5EF4-FFF2-40B4-BE49-F238E27FC236}">
              <a16:creationId xmlns:a16="http://schemas.microsoft.com/office/drawing/2014/main" id="{1171333F-F3E4-4566-8A52-5987D1E7854F}"/>
            </a:ext>
          </a:extLst>
        </xdr:cNvPr>
        <xdr:cNvCxnSpPr/>
      </xdr:nvCxnSpPr>
      <xdr:spPr>
        <a:xfrm flipV="1">
          <a:off x="8750300" y="1474988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67768</xdr:rowOff>
    </xdr:from>
    <xdr:to>
      <xdr:col>36</xdr:col>
      <xdr:colOff>165100</xdr:colOff>
      <xdr:row>85</xdr:row>
      <xdr:rowOff>169368</xdr:rowOff>
    </xdr:to>
    <xdr:sp macro="" textlink="">
      <xdr:nvSpPr>
        <xdr:cNvPr id="322" name="楕円 321">
          <a:extLst>
            <a:ext uri="{FF2B5EF4-FFF2-40B4-BE49-F238E27FC236}">
              <a16:creationId xmlns:a16="http://schemas.microsoft.com/office/drawing/2014/main" id="{463CBB43-38C2-4D2F-82DF-7576CBB44581}"/>
            </a:ext>
          </a:extLst>
        </xdr:cNvPr>
        <xdr:cNvSpPr/>
      </xdr:nvSpPr>
      <xdr:spPr>
        <a:xfrm>
          <a:off x="6921500" y="146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138574</xdr:rowOff>
    </xdr:from>
    <xdr:ext cx="469744" cy="259045"/>
    <xdr:sp macro="" textlink="">
      <xdr:nvSpPr>
        <xdr:cNvPr id="323" name="n_1aveValue【公営住宅】&#10;一人当たり面積">
          <a:extLst>
            <a:ext uri="{FF2B5EF4-FFF2-40B4-BE49-F238E27FC236}">
              <a16:creationId xmlns:a16="http://schemas.microsoft.com/office/drawing/2014/main" id="{676C4B9C-1186-4AB5-87E8-BA1BBC20B4DB}"/>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24" name="n_2aveValue【公営住宅】&#10;一人当たり面積">
          <a:extLst>
            <a:ext uri="{FF2B5EF4-FFF2-40B4-BE49-F238E27FC236}">
              <a16:creationId xmlns:a16="http://schemas.microsoft.com/office/drawing/2014/main" id="{FF3625AB-5945-4E8D-8952-F540215FBC97}"/>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25" name="n_3aveValue【公営住宅】&#10;一人当たり面積">
          <a:extLst>
            <a:ext uri="{FF2B5EF4-FFF2-40B4-BE49-F238E27FC236}">
              <a16:creationId xmlns:a16="http://schemas.microsoft.com/office/drawing/2014/main" id="{EB0B3E8A-CC2C-440D-99F6-4290F6C5322E}"/>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26" name="n_4aveValue【公営住宅】&#10;一人当たり面積">
          <a:extLst>
            <a:ext uri="{FF2B5EF4-FFF2-40B4-BE49-F238E27FC236}">
              <a16:creationId xmlns:a16="http://schemas.microsoft.com/office/drawing/2014/main" id="{5D60A12E-D68B-4140-BBA2-7E3CC2D6A396}"/>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47108</xdr:rowOff>
    </xdr:from>
    <xdr:ext cx="469744" cy="259045"/>
    <xdr:sp macro="" textlink="">
      <xdr:nvSpPr>
        <xdr:cNvPr id="327" name="n_1mainValue【公営住宅】&#10;一人当たり面積">
          <a:extLst>
            <a:ext uri="{FF2B5EF4-FFF2-40B4-BE49-F238E27FC236}">
              <a16:creationId xmlns:a16="http://schemas.microsoft.com/office/drawing/2014/main" id="{B9413B2A-C692-4059-ABBA-BB144D6ABB53}"/>
            </a:ext>
          </a:extLst>
        </xdr:cNvPr>
        <xdr:cNvSpPr txBox="1"/>
      </xdr:nvSpPr>
      <xdr:spPr>
        <a:xfrm>
          <a:off x="93917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47338</xdr:rowOff>
    </xdr:from>
    <xdr:ext cx="469744" cy="259045"/>
    <xdr:sp macro="" textlink="">
      <xdr:nvSpPr>
        <xdr:cNvPr id="328" name="n_2mainValue【公営住宅】&#10;一人当たり面積">
          <a:extLst>
            <a:ext uri="{FF2B5EF4-FFF2-40B4-BE49-F238E27FC236}">
              <a16:creationId xmlns:a16="http://schemas.microsoft.com/office/drawing/2014/main" id="{35ED2A08-A49E-4F70-A9B6-DE061A0AE70C}"/>
            </a:ext>
          </a:extLst>
        </xdr:cNvPr>
        <xdr:cNvSpPr txBox="1"/>
      </xdr:nvSpPr>
      <xdr:spPr>
        <a:xfrm>
          <a:off x="8515427" y="147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160495</xdr:rowOff>
    </xdr:from>
    <xdr:ext cx="469744" cy="259045"/>
    <xdr:sp macro="" textlink="">
      <xdr:nvSpPr>
        <xdr:cNvPr id="329" name="n_4mainValue【公営住宅】&#10;一人当たり面積">
          <a:extLst>
            <a:ext uri="{FF2B5EF4-FFF2-40B4-BE49-F238E27FC236}">
              <a16:creationId xmlns:a16="http://schemas.microsoft.com/office/drawing/2014/main" id="{11F9C5D1-E8A7-4B4E-98BA-663FD701A68E}"/>
            </a:ext>
          </a:extLst>
        </xdr:cNvPr>
        <xdr:cNvSpPr txBox="1"/>
      </xdr:nvSpPr>
      <xdr:spPr>
        <a:xfrm>
          <a:off x="6737427" y="147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CF341F76-1F37-4572-9624-37C43D66A7C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CD64FB59-3D0F-4911-A20A-A11D305DD25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5B36BEBF-64ED-428C-9210-49B0A20103A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C7D91B5A-01D8-4680-8461-F0F51647034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DF649CF6-7300-4A1C-A523-A5685686D3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BA23E3E2-0C1E-4C9D-98F0-C008CF27025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8A8B77DD-1568-4FCE-9F78-18A169E9805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B93AB534-A47A-4CC0-A1F9-5DED6CEB447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7F9A9F05-3635-4257-BFDA-42828BDA86C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A827136C-DBF2-4785-B297-E6F302D8F57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9C8062C0-3884-480B-ACB4-9250D0E642B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9C91BFED-CE90-4535-92A9-4B6C8B6014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81ECA136-73D7-4966-8462-750CF872690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EC2274B9-112B-47EC-86B3-9BC3BA54C9B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AF21A14F-427C-4C41-9007-705CFC9A10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50765A57-8B28-4182-BA7C-B039108EDE3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232EB1DD-1CD5-42CC-8289-3DCC88B2A58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4B3092D6-8A5E-4006-82DA-CDADE863027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4B961B15-7EB0-4E08-A717-4F762A006F6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5AB6570E-87B9-40F8-846A-FBB22D2003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6F0FE89B-61A0-4EE1-966E-7D85552320A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791A1B21-C5DB-486D-A9F9-2E6AEC4135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1BB605F2-DB03-4F95-8868-FE0DD75896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E59628A9-3917-4FFA-8390-95AE0F76D48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9C7C5AF2-D30B-407C-9500-A530C3E3A75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16964F00-CD3D-40C2-927D-C609C6C619C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6" name="テキスト ボックス 355">
          <a:extLst>
            <a:ext uri="{FF2B5EF4-FFF2-40B4-BE49-F238E27FC236}">
              <a16:creationId xmlns:a16="http://schemas.microsoft.com/office/drawing/2014/main" id="{536F79C6-3811-4D3F-8FAD-17A081372A0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a:extLst>
            <a:ext uri="{FF2B5EF4-FFF2-40B4-BE49-F238E27FC236}">
              <a16:creationId xmlns:a16="http://schemas.microsoft.com/office/drawing/2014/main" id="{317815D6-1B2A-4691-A8D3-048D31FA34E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8" name="テキスト ボックス 357">
          <a:extLst>
            <a:ext uri="{FF2B5EF4-FFF2-40B4-BE49-F238E27FC236}">
              <a16:creationId xmlns:a16="http://schemas.microsoft.com/office/drawing/2014/main" id="{D847FFB1-97EF-4D38-8315-C3665EC5DB0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a:extLst>
            <a:ext uri="{FF2B5EF4-FFF2-40B4-BE49-F238E27FC236}">
              <a16:creationId xmlns:a16="http://schemas.microsoft.com/office/drawing/2014/main" id="{92B715A9-3305-4D26-9ADE-2C8D8FAB356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a:extLst>
            <a:ext uri="{FF2B5EF4-FFF2-40B4-BE49-F238E27FC236}">
              <a16:creationId xmlns:a16="http://schemas.microsoft.com/office/drawing/2014/main" id="{B8C93D77-2A54-4E09-9352-4C6FCFBD96C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a:extLst>
            <a:ext uri="{FF2B5EF4-FFF2-40B4-BE49-F238E27FC236}">
              <a16:creationId xmlns:a16="http://schemas.microsoft.com/office/drawing/2014/main" id="{20B6F783-EF13-4D4F-B20B-7AD0BA9B75E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a:extLst>
            <a:ext uri="{FF2B5EF4-FFF2-40B4-BE49-F238E27FC236}">
              <a16:creationId xmlns:a16="http://schemas.microsoft.com/office/drawing/2014/main" id="{238A5132-6715-47A9-AEB2-C07C66DF418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a:extLst>
            <a:ext uri="{FF2B5EF4-FFF2-40B4-BE49-F238E27FC236}">
              <a16:creationId xmlns:a16="http://schemas.microsoft.com/office/drawing/2014/main" id="{5E460747-A6E0-4DD1-98EB-7F1E626D16E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a:extLst>
            <a:ext uri="{FF2B5EF4-FFF2-40B4-BE49-F238E27FC236}">
              <a16:creationId xmlns:a16="http://schemas.microsoft.com/office/drawing/2014/main" id="{FC509FA2-C0B7-4AC3-9F48-FA960F0234D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a:extLst>
            <a:ext uri="{FF2B5EF4-FFF2-40B4-BE49-F238E27FC236}">
              <a16:creationId xmlns:a16="http://schemas.microsoft.com/office/drawing/2014/main" id="{4721E1D1-76ED-403B-893E-D60A948AB7E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6" name="テキスト ボックス 365">
          <a:extLst>
            <a:ext uri="{FF2B5EF4-FFF2-40B4-BE49-F238E27FC236}">
              <a16:creationId xmlns:a16="http://schemas.microsoft.com/office/drawing/2014/main" id="{6AC47928-1B18-4FF3-ABD9-7EB40F3E7CC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6CC692C2-6FDA-4598-A665-24DF30C4FB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8" name="テキスト ボックス 367">
          <a:extLst>
            <a:ext uri="{FF2B5EF4-FFF2-40B4-BE49-F238E27FC236}">
              <a16:creationId xmlns:a16="http://schemas.microsoft.com/office/drawing/2014/main" id="{04FAC3BF-1EA1-484F-9742-7F9F06FD1C2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6F2CE6B8-861C-4ABB-8276-0259EA33BD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70" name="直線コネクタ 369">
          <a:extLst>
            <a:ext uri="{FF2B5EF4-FFF2-40B4-BE49-F238E27FC236}">
              <a16:creationId xmlns:a16="http://schemas.microsoft.com/office/drawing/2014/main" id="{D6777CE7-F60C-4510-8902-5A2FAF6DBAC6}"/>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1" name="【認定こども園・幼稚園・保育所】&#10;有形固定資産減価償却率最小値テキスト">
          <a:extLst>
            <a:ext uri="{FF2B5EF4-FFF2-40B4-BE49-F238E27FC236}">
              <a16:creationId xmlns:a16="http://schemas.microsoft.com/office/drawing/2014/main" id="{7A1BD15C-3E58-4D48-8F91-9130904BF57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2" name="直線コネクタ 371">
          <a:extLst>
            <a:ext uri="{FF2B5EF4-FFF2-40B4-BE49-F238E27FC236}">
              <a16:creationId xmlns:a16="http://schemas.microsoft.com/office/drawing/2014/main" id="{5589D83A-CC4A-42FA-9ACB-24797974FBD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73" name="【認定こども園・幼稚園・保育所】&#10;有形固定資産減価償却率最大値テキスト">
          <a:extLst>
            <a:ext uri="{FF2B5EF4-FFF2-40B4-BE49-F238E27FC236}">
              <a16:creationId xmlns:a16="http://schemas.microsoft.com/office/drawing/2014/main" id="{9ED22634-2020-454A-9DFF-8D9FF30DAFC7}"/>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74" name="直線コネクタ 373">
          <a:extLst>
            <a:ext uri="{FF2B5EF4-FFF2-40B4-BE49-F238E27FC236}">
              <a16:creationId xmlns:a16="http://schemas.microsoft.com/office/drawing/2014/main" id="{5DA7B604-4AD9-45BA-A9A2-9C419AFD5BDC}"/>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093CF2B6-7EFB-42D0-909F-02FB92A3D755}"/>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76" name="フローチャート: 判断 375">
          <a:extLst>
            <a:ext uri="{FF2B5EF4-FFF2-40B4-BE49-F238E27FC236}">
              <a16:creationId xmlns:a16="http://schemas.microsoft.com/office/drawing/2014/main" id="{CCC6A327-5D6E-411D-A87E-EECD634108C9}"/>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77" name="フローチャート: 判断 376">
          <a:extLst>
            <a:ext uri="{FF2B5EF4-FFF2-40B4-BE49-F238E27FC236}">
              <a16:creationId xmlns:a16="http://schemas.microsoft.com/office/drawing/2014/main" id="{04EF39DF-6890-4CC0-9D06-7490CF131077}"/>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78" name="フローチャート: 判断 377">
          <a:extLst>
            <a:ext uri="{FF2B5EF4-FFF2-40B4-BE49-F238E27FC236}">
              <a16:creationId xmlns:a16="http://schemas.microsoft.com/office/drawing/2014/main" id="{B04E81A0-B6F2-4BB2-8BE5-A56A922372CE}"/>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79" name="フローチャート: 判断 378">
          <a:extLst>
            <a:ext uri="{FF2B5EF4-FFF2-40B4-BE49-F238E27FC236}">
              <a16:creationId xmlns:a16="http://schemas.microsoft.com/office/drawing/2014/main" id="{FC2F1DB9-5DCC-4009-A4FD-07C0904E206C}"/>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80" name="フローチャート: 判断 379">
          <a:extLst>
            <a:ext uri="{FF2B5EF4-FFF2-40B4-BE49-F238E27FC236}">
              <a16:creationId xmlns:a16="http://schemas.microsoft.com/office/drawing/2014/main" id="{0473881A-F2E1-439F-B0DD-821ACDC8547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291992B5-3979-42B4-8FBD-4BA64D14B0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668A025A-4372-4CE1-BEB1-721ADB2FA3D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A30846CA-9156-41E6-B239-3E89DEA475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D184BD3C-8E35-487D-8705-EE60BCF822B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F2CA5759-EE6B-4060-AD8B-6257B0B3277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153035</xdr:rowOff>
    </xdr:from>
    <xdr:to>
      <xdr:col>81</xdr:col>
      <xdr:colOff>101600</xdr:colOff>
      <xdr:row>40</xdr:row>
      <xdr:rowOff>83185</xdr:rowOff>
    </xdr:to>
    <xdr:sp macro="" textlink="">
      <xdr:nvSpPr>
        <xdr:cNvPr id="386" name="楕円 385">
          <a:extLst>
            <a:ext uri="{FF2B5EF4-FFF2-40B4-BE49-F238E27FC236}">
              <a16:creationId xmlns:a16="http://schemas.microsoft.com/office/drawing/2014/main" id="{8F195AB3-ACE2-4A48-8494-235FFF5D38BA}"/>
            </a:ext>
          </a:extLst>
        </xdr:cNvPr>
        <xdr:cNvSpPr/>
      </xdr:nvSpPr>
      <xdr:spPr>
        <a:xfrm>
          <a:off x="15430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141605</xdr:rowOff>
    </xdr:from>
    <xdr:to>
      <xdr:col>76</xdr:col>
      <xdr:colOff>165100</xdr:colOff>
      <xdr:row>40</xdr:row>
      <xdr:rowOff>71755</xdr:rowOff>
    </xdr:to>
    <xdr:sp macro="" textlink="">
      <xdr:nvSpPr>
        <xdr:cNvPr id="387" name="楕円 386">
          <a:extLst>
            <a:ext uri="{FF2B5EF4-FFF2-40B4-BE49-F238E27FC236}">
              <a16:creationId xmlns:a16="http://schemas.microsoft.com/office/drawing/2014/main" id="{FA82A10E-D0F0-4CBD-A1C0-C5F8E333CE66}"/>
            </a:ext>
          </a:extLst>
        </xdr:cNvPr>
        <xdr:cNvSpPr/>
      </xdr:nvSpPr>
      <xdr:spPr>
        <a:xfrm>
          <a:off x="14541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20955</xdr:rowOff>
    </xdr:from>
    <xdr:to>
      <xdr:col>81</xdr:col>
      <xdr:colOff>50800</xdr:colOff>
      <xdr:row>40</xdr:row>
      <xdr:rowOff>32385</xdr:rowOff>
    </xdr:to>
    <xdr:cxnSp macro="">
      <xdr:nvCxnSpPr>
        <xdr:cNvPr id="388" name="直線コネクタ 387">
          <a:extLst>
            <a:ext uri="{FF2B5EF4-FFF2-40B4-BE49-F238E27FC236}">
              <a16:creationId xmlns:a16="http://schemas.microsoft.com/office/drawing/2014/main" id="{345F4BEE-5E71-420A-BD9E-6F448F6A99AE}"/>
            </a:ext>
          </a:extLst>
        </xdr:cNvPr>
        <xdr:cNvCxnSpPr/>
      </xdr:nvCxnSpPr>
      <xdr:spPr>
        <a:xfrm>
          <a:off x="14592300" y="68789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90170</xdr:rowOff>
    </xdr:from>
    <xdr:to>
      <xdr:col>67</xdr:col>
      <xdr:colOff>101600</xdr:colOff>
      <xdr:row>42</xdr:row>
      <xdr:rowOff>20320</xdr:rowOff>
    </xdr:to>
    <xdr:sp macro="" textlink="">
      <xdr:nvSpPr>
        <xdr:cNvPr id="389" name="楕円 388">
          <a:extLst>
            <a:ext uri="{FF2B5EF4-FFF2-40B4-BE49-F238E27FC236}">
              <a16:creationId xmlns:a16="http://schemas.microsoft.com/office/drawing/2014/main" id="{61D8B61C-D85D-4B37-96AB-70EDF1B678F5}"/>
            </a:ext>
          </a:extLst>
        </xdr:cNvPr>
        <xdr:cNvSpPr/>
      </xdr:nvSpPr>
      <xdr:spPr>
        <a:xfrm>
          <a:off x="12763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69232</xdr:rowOff>
    </xdr:from>
    <xdr:ext cx="405111" cy="259045"/>
    <xdr:sp macro="" textlink="">
      <xdr:nvSpPr>
        <xdr:cNvPr id="390" name="n_1aveValue【認定こども園・幼稚園・保育所】&#10;有形固定資産減価償却率">
          <a:extLst>
            <a:ext uri="{FF2B5EF4-FFF2-40B4-BE49-F238E27FC236}">
              <a16:creationId xmlns:a16="http://schemas.microsoft.com/office/drawing/2014/main" id="{206A6F97-2521-4DAC-8DDF-A0C56B0B8234}"/>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91" name="n_2aveValue【認定こども園・幼稚園・保育所】&#10;有形固定資産減価償却率">
          <a:extLst>
            <a:ext uri="{FF2B5EF4-FFF2-40B4-BE49-F238E27FC236}">
              <a16:creationId xmlns:a16="http://schemas.microsoft.com/office/drawing/2014/main" id="{D132F687-4B84-46B4-95B9-5B439A011CFF}"/>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92" name="n_3aveValue【認定こども園・幼稚園・保育所】&#10;有形固定資産減価償却率">
          <a:extLst>
            <a:ext uri="{FF2B5EF4-FFF2-40B4-BE49-F238E27FC236}">
              <a16:creationId xmlns:a16="http://schemas.microsoft.com/office/drawing/2014/main" id="{EAD254C4-BE85-4DA9-8F47-23D8AF014C8A}"/>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93" name="n_4aveValue【認定こども園・幼稚園・保育所】&#10;有形固定資産減価償却率">
          <a:extLst>
            <a:ext uri="{FF2B5EF4-FFF2-40B4-BE49-F238E27FC236}">
              <a16:creationId xmlns:a16="http://schemas.microsoft.com/office/drawing/2014/main" id="{390D39D3-FCFB-434F-B060-0DAC9CB1508C}"/>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74312</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1E7AAF46-EF60-4B7B-8F16-EC4C64ED9E4F}"/>
            </a:ext>
          </a:extLst>
        </xdr:cNvPr>
        <xdr:cNvSpPr txBox="1"/>
      </xdr:nvSpPr>
      <xdr:spPr>
        <a:xfrm>
          <a:off x="152660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62882</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51D403C1-0DCF-40B3-A1CB-AC1F1604075E}"/>
            </a:ext>
          </a:extLst>
        </xdr:cNvPr>
        <xdr:cNvSpPr txBox="1"/>
      </xdr:nvSpPr>
      <xdr:spPr>
        <a:xfrm>
          <a:off x="14389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11447</xdr:rowOff>
    </xdr:from>
    <xdr:ext cx="405111" cy="259045"/>
    <xdr:sp macro="" textlink="">
      <xdr:nvSpPr>
        <xdr:cNvPr id="396" name="n_4mainValue【認定こども園・幼稚園・保育所】&#10;有形固定資産減価償却率">
          <a:extLst>
            <a:ext uri="{FF2B5EF4-FFF2-40B4-BE49-F238E27FC236}">
              <a16:creationId xmlns:a16="http://schemas.microsoft.com/office/drawing/2014/main" id="{A457A9BA-1C84-4730-BDAD-B6245780F392}"/>
            </a:ext>
          </a:extLst>
        </xdr:cNvPr>
        <xdr:cNvSpPr txBox="1"/>
      </xdr:nvSpPr>
      <xdr:spPr>
        <a:xfrm>
          <a:off x="12611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60F81A00-A836-43BF-91D7-E8DA42CCAAF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CA2D5530-30FC-4949-98C1-83372D43F21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0AFC9303-7BBD-44C1-8E81-D27941EA997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910455D9-AAF9-410F-A94B-49AC218F20F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31AF02CC-0B17-4AF0-92C1-E3FDD7543B5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5943F67C-817E-436B-8CAD-F7D22265DE8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4C64D662-C59F-4E94-BF05-734EEF849E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51949754-0B3B-481C-846D-3E44E70D082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33BE0E8F-6BC2-491A-ADE9-C1495580F13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EFB33DE0-CD92-4A11-8E83-1253A7E023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7" name="直線コネクタ 406">
          <a:extLst>
            <a:ext uri="{FF2B5EF4-FFF2-40B4-BE49-F238E27FC236}">
              <a16:creationId xmlns:a16="http://schemas.microsoft.com/office/drawing/2014/main" id="{4126EF7C-5AE7-4EDB-B1E0-F0D71409ADB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483B4990-80B3-4128-9C1A-7E61028C208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9" name="直線コネクタ 408">
          <a:extLst>
            <a:ext uri="{FF2B5EF4-FFF2-40B4-BE49-F238E27FC236}">
              <a16:creationId xmlns:a16="http://schemas.microsoft.com/office/drawing/2014/main" id="{A0D0BA96-73BF-464D-814B-853EAB24BC7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0" name="テキスト ボックス 409">
          <a:extLst>
            <a:ext uri="{FF2B5EF4-FFF2-40B4-BE49-F238E27FC236}">
              <a16:creationId xmlns:a16="http://schemas.microsoft.com/office/drawing/2014/main" id="{6CBEFD8D-B212-4C65-92CA-6069B2A3237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1" name="直線コネクタ 410">
          <a:extLst>
            <a:ext uri="{FF2B5EF4-FFF2-40B4-BE49-F238E27FC236}">
              <a16:creationId xmlns:a16="http://schemas.microsoft.com/office/drawing/2014/main" id="{68690AF7-7DE9-4A1F-AEEC-B170D04FB50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2" name="テキスト ボックス 411">
          <a:extLst>
            <a:ext uri="{FF2B5EF4-FFF2-40B4-BE49-F238E27FC236}">
              <a16:creationId xmlns:a16="http://schemas.microsoft.com/office/drawing/2014/main" id="{DC482402-7604-4327-BC5F-E1FC2A78229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3" name="直線コネクタ 412">
          <a:extLst>
            <a:ext uri="{FF2B5EF4-FFF2-40B4-BE49-F238E27FC236}">
              <a16:creationId xmlns:a16="http://schemas.microsoft.com/office/drawing/2014/main" id="{CAE83DB8-4032-488B-9174-218A56BD822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4" name="テキスト ボックス 413">
          <a:extLst>
            <a:ext uri="{FF2B5EF4-FFF2-40B4-BE49-F238E27FC236}">
              <a16:creationId xmlns:a16="http://schemas.microsoft.com/office/drawing/2014/main" id="{1E05C6EC-8307-4D3C-88E8-B09CDEFB509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5" name="直線コネクタ 414">
          <a:extLst>
            <a:ext uri="{FF2B5EF4-FFF2-40B4-BE49-F238E27FC236}">
              <a16:creationId xmlns:a16="http://schemas.microsoft.com/office/drawing/2014/main" id="{E0F3D0DF-431A-443E-87B8-61D7CE957A3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6" name="テキスト ボックス 415">
          <a:extLst>
            <a:ext uri="{FF2B5EF4-FFF2-40B4-BE49-F238E27FC236}">
              <a16:creationId xmlns:a16="http://schemas.microsoft.com/office/drawing/2014/main" id="{FA5B5501-0FC9-4AC1-8750-B9D2323CFA7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D8C7B618-BA3F-44D0-ACE3-9F43F1AED52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9F2CCC07-6043-4CD6-93E9-18F090E9BA3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a:extLst>
            <a:ext uri="{FF2B5EF4-FFF2-40B4-BE49-F238E27FC236}">
              <a16:creationId xmlns:a16="http://schemas.microsoft.com/office/drawing/2014/main" id="{596FB636-D1D6-4CBB-A3CD-08F8B29ACC9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74295</xdr:rowOff>
    </xdr:from>
    <xdr:to>
      <xdr:col>116</xdr:col>
      <xdr:colOff>62864</xdr:colOff>
      <xdr:row>42</xdr:row>
      <xdr:rowOff>22860</xdr:rowOff>
    </xdr:to>
    <xdr:cxnSp macro="">
      <xdr:nvCxnSpPr>
        <xdr:cNvPr id="420" name="直線コネクタ 419">
          <a:extLst>
            <a:ext uri="{FF2B5EF4-FFF2-40B4-BE49-F238E27FC236}">
              <a16:creationId xmlns:a16="http://schemas.microsoft.com/office/drawing/2014/main" id="{DADFA4CA-933D-4637-8E0D-4538443969E0}"/>
            </a:ext>
          </a:extLst>
        </xdr:cNvPr>
        <xdr:cNvCxnSpPr/>
      </xdr:nvCxnSpPr>
      <xdr:spPr>
        <a:xfrm flipV="1">
          <a:off x="22160864" y="6246495"/>
          <a:ext cx="0" cy="97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21" name="【認定こども園・幼稚園・保育所】&#10;一人当たり面積最小値テキスト">
          <a:extLst>
            <a:ext uri="{FF2B5EF4-FFF2-40B4-BE49-F238E27FC236}">
              <a16:creationId xmlns:a16="http://schemas.microsoft.com/office/drawing/2014/main" id="{FB2AC1AD-1D7D-48B1-84EC-132727B6A5E6}"/>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22" name="直線コネクタ 421">
          <a:extLst>
            <a:ext uri="{FF2B5EF4-FFF2-40B4-BE49-F238E27FC236}">
              <a16:creationId xmlns:a16="http://schemas.microsoft.com/office/drawing/2014/main" id="{E0BD996F-A1D6-4994-B26B-FBBB97E9241D}"/>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20972</xdr:rowOff>
    </xdr:from>
    <xdr:ext cx="469744" cy="259045"/>
    <xdr:sp macro="" textlink="">
      <xdr:nvSpPr>
        <xdr:cNvPr id="423" name="【認定こども園・幼稚園・保育所】&#10;一人当たり面積最大値テキスト">
          <a:extLst>
            <a:ext uri="{FF2B5EF4-FFF2-40B4-BE49-F238E27FC236}">
              <a16:creationId xmlns:a16="http://schemas.microsoft.com/office/drawing/2014/main" id="{39AEC57F-01D6-41A0-829B-1EC0D3DE0A79}"/>
            </a:ext>
          </a:extLst>
        </xdr:cNvPr>
        <xdr:cNvSpPr txBox="1"/>
      </xdr:nvSpPr>
      <xdr:spPr>
        <a:xfrm>
          <a:off x="22199600" y="602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74295</xdr:rowOff>
    </xdr:from>
    <xdr:to>
      <xdr:col>116</xdr:col>
      <xdr:colOff>152400</xdr:colOff>
      <xdr:row>36</xdr:row>
      <xdr:rowOff>74295</xdr:rowOff>
    </xdr:to>
    <xdr:cxnSp macro="">
      <xdr:nvCxnSpPr>
        <xdr:cNvPr id="424" name="直線コネクタ 423">
          <a:extLst>
            <a:ext uri="{FF2B5EF4-FFF2-40B4-BE49-F238E27FC236}">
              <a16:creationId xmlns:a16="http://schemas.microsoft.com/office/drawing/2014/main" id="{233D7BC3-2E37-4071-951A-DD49504C97B5}"/>
            </a:ext>
          </a:extLst>
        </xdr:cNvPr>
        <xdr:cNvCxnSpPr/>
      </xdr:nvCxnSpPr>
      <xdr:spPr>
        <a:xfrm>
          <a:off x="22072600" y="6246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70502</xdr:rowOff>
    </xdr:from>
    <xdr:ext cx="469744" cy="259045"/>
    <xdr:sp macro="" textlink="">
      <xdr:nvSpPr>
        <xdr:cNvPr id="425" name="【認定こども園・幼稚園・保育所】&#10;一人当たり面積平均値テキスト">
          <a:extLst>
            <a:ext uri="{FF2B5EF4-FFF2-40B4-BE49-F238E27FC236}">
              <a16:creationId xmlns:a16="http://schemas.microsoft.com/office/drawing/2014/main" id="{3564354B-B2A0-4A7C-9C49-EDFDA8266321}"/>
            </a:ext>
          </a:extLst>
        </xdr:cNvPr>
        <xdr:cNvSpPr txBox="1"/>
      </xdr:nvSpPr>
      <xdr:spPr>
        <a:xfrm>
          <a:off x="22199600" y="6928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92075</xdr:rowOff>
    </xdr:from>
    <xdr:to>
      <xdr:col>116</xdr:col>
      <xdr:colOff>114300</xdr:colOff>
      <xdr:row>41</xdr:row>
      <xdr:rowOff>22225</xdr:rowOff>
    </xdr:to>
    <xdr:sp macro="" textlink="">
      <xdr:nvSpPr>
        <xdr:cNvPr id="426" name="フローチャート: 判断 425">
          <a:extLst>
            <a:ext uri="{FF2B5EF4-FFF2-40B4-BE49-F238E27FC236}">
              <a16:creationId xmlns:a16="http://schemas.microsoft.com/office/drawing/2014/main" id="{816E2352-F08D-46B5-AB7B-9D197FCB7EAA}"/>
            </a:ext>
          </a:extLst>
        </xdr:cNvPr>
        <xdr:cNvSpPr/>
      </xdr:nvSpPr>
      <xdr:spPr>
        <a:xfrm>
          <a:off x="221107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76835</xdr:rowOff>
    </xdr:from>
    <xdr:to>
      <xdr:col>112</xdr:col>
      <xdr:colOff>38100</xdr:colOff>
      <xdr:row>41</xdr:row>
      <xdr:rowOff>6985</xdr:rowOff>
    </xdr:to>
    <xdr:sp macro="" textlink="">
      <xdr:nvSpPr>
        <xdr:cNvPr id="427" name="フローチャート: 判断 426">
          <a:extLst>
            <a:ext uri="{FF2B5EF4-FFF2-40B4-BE49-F238E27FC236}">
              <a16:creationId xmlns:a16="http://schemas.microsoft.com/office/drawing/2014/main" id="{D8CF6B62-0186-4448-B54E-2CE895C546C9}"/>
            </a:ext>
          </a:extLst>
        </xdr:cNvPr>
        <xdr:cNvSpPr/>
      </xdr:nvSpPr>
      <xdr:spPr>
        <a:xfrm>
          <a:off x="21272500" y="69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86360</xdr:rowOff>
    </xdr:from>
    <xdr:to>
      <xdr:col>107</xdr:col>
      <xdr:colOff>101600</xdr:colOff>
      <xdr:row>41</xdr:row>
      <xdr:rowOff>16510</xdr:rowOff>
    </xdr:to>
    <xdr:sp macro="" textlink="">
      <xdr:nvSpPr>
        <xdr:cNvPr id="428" name="フローチャート: 判断 427">
          <a:extLst>
            <a:ext uri="{FF2B5EF4-FFF2-40B4-BE49-F238E27FC236}">
              <a16:creationId xmlns:a16="http://schemas.microsoft.com/office/drawing/2014/main" id="{495D89D4-E2C1-4ACA-87C1-72D205D02A9A}"/>
            </a:ext>
          </a:extLst>
        </xdr:cNvPr>
        <xdr:cNvSpPr/>
      </xdr:nvSpPr>
      <xdr:spPr>
        <a:xfrm>
          <a:off x="20383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86360</xdr:rowOff>
    </xdr:from>
    <xdr:to>
      <xdr:col>102</xdr:col>
      <xdr:colOff>165100</xdr:colOff>
      <xdr:row>41</xdr:row>
      <xdr:rowOff>16510</xdr:rowOff>
    </xdr:to>
    <xdr:sp macro="" textlink="">
      <xdr:nvSpPr>
        <xdr:cNvPr id="429" name="フローチャート: 判断 428">
          <a:extLst>
            <a:ext uri="{FF2B5EF4-FFF2-40B4-BE49-F238E27FC236}">
              <a16:creationId xmlns:a16="http://schemas.microsoft.com/office/drawing/2014/main" id="{63958D6B-5EED-4F96-B6AC-4696B336E6DB}"/>
            </a:ext>
          </a:extLst>
        </xdr:cNvPr>
        <xdr:cNvSpPr/>
      </xdr:nvSpPr>
      <xdr:spPr>
        <a:xfrm>
          <a:off x="19494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53975</xdr:rowOff>
    </xdr:from>
    <xdr:to>
      <xdr:col>98</xdr:col>
      <xdr:colOff>38100</xdr:colOff>
      <xdr:row>40</xdr:row>
      <xdr:rowOff>155575</xdr:rowOff>
    </xdr:to>
    <xdr:sp macro="" textlink="">
      <xdr:nvSpPr>
        <xdr:cNvPr id="430" name="フローチャート: 判断 429">
          <a:extLst>
            <a:ext uri="{FF2B5EF4-FFF2-40B4-BE49-F238E27FC236}">
              <a16:creationId xmlns:a16="http://schemas.microsoft.com/office/drawing/2014/main" id="{76219C91-5FED-44DA-8F8A-EE68CAE444F3}"/>
            </a:ext>
          </a:extLst>
        </xdr:cNvPr>
        <xdr:cNvSpPr/>
      </xdr:nvSpPr>
      <xdr:spPr>
        <a:xfrm>
          <a:off x="18605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1504776-B02D-4AB7-90DE-A3364C32985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769BF3C-989A-4E3B-93F1-7C882C466DD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2702202-1523-4888-A067-E8E103A76C1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FA8399B-D9EC-40FA-97B6-DA393056B40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433F971-0673-4F85-B1D9-2618B4BFA42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36" name="楕円 435">
          <a:extLst>
            <a:ext uri="{FF2B5EF4-FFF2-40B4-BE49-F238E27FC236}">
              <a16:creationId xmlns:a16="http://schemas.microsoft.com/office/drawing/2014/main" id="{28C97ED2-7DE2-4413-9615-161C01B871DF}"/>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37" name="楕円 436">
          <a:extLst>
            <a:ext uri="{FF2B5EF4-FFF2-40B4-BE49-F238E27FC236}">
              <a16:creationId xmlns:a16="http://schemas.microsoft.com/office/drawing/2014/main" id="{80AEFFC1-9B48-4326-8CC5-77CDEF9D8623}"/>
            </a:ext>
          </a:extLst>
        </xdr:cNvPr>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438" name="直線コネクタ 437">
          <a:extLst>
            <a:ext uri="{FF2B5EF4-FFF2-40B4-BE49-F238E27FC236}">
              <a16:creationId xmlns:a16="http://schemas.microsoft.com/office/drawing/2014/main" id="{A50A4029-AB3B-4E74-8EC4-D347E00CD17E}"/>
            </a:ext>
          </a:extLst>
        </xdr:cNvPr>
        <xdr:cNvCxnSpPr/>
      </xdr:nvCxnSpPr>
      <xdr:spPr>
        <a:xfrm>
          <a:off x="20434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33020</xdr:rowOff>
    </xdr:from>
    <xdr:to>
      <xdr:col>98</xdr:col>
      <xdr:colOff>38100</xdr:colOff>
      <xdr:row>33</xdr:row>
      <xdr:rowOff>134620</xdr:rowOff>
    </xdr:to>
    <xdr:sp macro="" textlink="">
      <xdr:nvSpPr>
        <xdr:cNvPr id="439" name="楕円 438">
          <a:extLst>
            <a:ext uri="{FF2B5EF4-FFF2-40B4-BE49-F238E27FC236}">
              <a16:creationId xmlns:a16="http://schemas.microsoft.com/office/drawing/2014/main" id="{A2DACBFA-64A5-4516-9C90-FEEA1EDD9316}"/>
            </a:ext>
          </a:extLst>
        </xdr:cNvPr>
        <xdr:cNvSpPr/>
      </xdr:nvSpPr>
      <xdr:spPr>
        <a:xfrm>
          <a:off x="18605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169562</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6A6DCA51-CE05-47D7-8796-49C0E6150513}"/>
            </a:ext>
          </a:extLst>
        </xdr:cNvPr>
        <xdr:cNvSpPr txBox="1"/>
      </xdr:nvSpPr>
      <xdr:spPr>
        <a:xfrm>
          <a:off x="21075727" y="702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7637</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4DA6D141-8D45-4442-A2DE-914DE30158E9}"/>
            </a:ext>
          </a:extLst>
        </xdr:cNvPr>
        <xdr:cNvSpPr txBox="1"/>
      </xdr:nvSpPr>
      <xdr:spPr>
        <a:xfrm>
          <a:off x="20199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33037</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id="{68BC4325-C767-4C8E-8342-DA52437368BE}"/>
            </a:ext>
          </a:extLst>
        </xdr:cNvPr>
        <xdr:cNvSpPr txBox="1"/>
      </xdr:nvSpPr>
      <xdr:spPr>
        <a:xfrm>
          <a:off x="19310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146702</xdr:rowOff>
    </xdr:from>
    <xdr:ext cx="469744" cy="259045"/>
    <xdr:sp macro="" textlink="">
      <xdr:nvSpPr>
        <xdr:cNvPr id="443" name="n_4aveValue【認定こども園・幼稚園・保育所】&#10;一人当たり面積">
          <a:extLst>
            <a:ext uri="{FF2B5EF4-FFF2-40B4-BE49-F238E27FC236}">
              <a16:creationId xmlns:a16="http://schemas.microsoft.com/office/drawing/2014/main" id="{78474BDF-ACBA-4F2F-8DC6-184E50668627}"/>
            </a:ext>
          </a:extLst>
        </xdr:cNvPr>
        <xdr:cNvSpPr txBox="1"/>
      </xdr:nvSpPr>
      <xdr:spPr>
        <a:xfrm>
          <a:off x="18421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120667</xdr:rowOff>
    </xdr:from>
    <xdr:ext cx="469744" cy="259045"/>
    <xdr:sp macro="" textlink="">
      <xdr:nvSpPr>
        <xdr:cNvPr id="444" name="n_1mainValue【認定こども園・幼稚園・保育所】&#10;一人当たり面積">
          <a:extLst>
            <a:ext uri="{FF2B5EF4-FFF2-40B4-BE49-F238E27FC236}">
              <a16:creationId xmlns:a16="http://schemas.microsoft.com/office/drawing/2014/main" id="{1E59B4DE-263D-4C49-9485-587E256DAFB0}"/>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BCCB0A11-2037-4377-B3E9-A1F2022A4DEA}"/>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151147</xdr:rowOff>
    </xdr:from>
    <xdr:ext cx="469744" cy="259045"/>
    <xdr:sp macro="" textlink="">
      <xdr:nvSpPr>
        <xdr:cNvPr id="446" name="n_4mainValue【認定こども園・幼稚園・保育所】&#10;一人当たり面積">
          <a:extLst>
            <a:ext uri="{FF2B5EF4-FFF2-40B4-BE49-F238E27FC236}">
              <a16:creationId xmlns:a16="http://schemas.microsoft.com/office/drawing/2014/main" id="{3A3CCC73-6059-43EA-9968-E1384C00F443}"/>
            </a:ext>
          </a:extLst>
        </xdr:cNvPr>
        <xdr:cNvSpPr txBox="1"/>
      </xdr:nvSpPr>
      <xdr:spPr>
        <a:xfrm>
          <a:off x="18421427" y="54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85CC6E1F-4BF1-4FA3-8C12-15032DC7D4D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3EBB7C0E-97C9-496C-A537-310AE14DA22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4FE20FB7-11B3-454C-954F-EC5055350CB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0AF3DD61-F622-45D3-A321-D3DAB55F17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08BECBF2-3ADF-421C-B171-7E82FB7F57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1364FE92-D997-46D0-B847-76946351A1F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C7314FEB-D6B1-47F9-91A7-BF3D154F20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BF1DE74F-8BB8-45FF-AA84-A0CEC67695C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D7E52349-6FEE-4BD6-BF49-84812CE0E6B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75C03D47-8E82-4D97-90BE-AC75D35732D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7" name="テキスト ボックス 456">
          <a:extLst>
            <a:ext uri="{FF2B5EF4-FFF2-40B4-BE49-F238E27FC236}">
              <a16:creationId xmlns:a16="http://schemas.microsoft.com/office/drawing/2014/main" id="{DBC3E752-86D0-460F-8C66-C644D50586E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8" name="直線コネクタ 457">
          <a:extLst>
            <a:ext uri="{FF2B5EF4-FFF2-40B4-BE49-F238E27FC236}">
              <a16:creationId xmlns:a16="http://schemas.microsoft.com/office/drawing/2014/main" id="{36EED092-1F8A-448C-95D4-EBCCD2C388E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9" name="テキスト ボックス 458">
          <a:extLst>
            <a:ext uri="{FF2B5EF4-FFF2-40B4-BE49-F238E27FC236}">
              <a16:creationId xmlns:a16="http://schemas.microsoft.com/office/drawing/2014/main" id="{26BF253E-7131-4BFC-BF75-85978996D66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0" name="直線コネクタ 459">
          <a:extLst>
            <a:ext uri="{FF2B5EF4-FFF2-40B4-BE49-F238E27FC236}">
              <a16:creationId xmlns:a16="http://schemas.microsoft.com/office/drawing/2014/main" id="{57503CF1-46A5-4EE0-B843-B0BC60EC6B7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1" name="テキスト ボックス 460">
          <a:extLst>
            <a:ext uri="{FF2B5EF4-FFF2-40B4-BE49-F238E27FC236}">
              <a16:creationId xmlns:a16="http://schemas.microsoft.com/office/drawing/2014/main" id="{FEF9152A-CA18-476A-AE3E-4397DEC5CBD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2" name="直線コネクタ 461">
          <a:extLst>
            <a:ext uri="{FF2B5EF4-FFF2-40B4-BE49-F238E27FC236}">
              <a16:creationId xmlns:a16="http://schemas.microsoft.com/office/drawing/2014/main" id="{84097329-4E31-4AFF-8D49-C9375BD89D9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3" name="テキスト ボックス 462">
          <a:extLst>
            <a:ext uri="{FF2B5EF4-FFF2-40B4-BE49-F238E27FC236}">
              <a16:creationId xmlns:a16="http://schemas.microsoft.com/office/drawing/2014/main" id="{953A05C1-D460-4622-9525-079508ED785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4" name="直線コネクタ 463">
          <a:extLst>
            <a:ext uri="{FF2B5EF4-FFF2-40B4-BE49-F238E27FC236}">
              <a16:creationId xmlns:a16="http://schemas.microsoft.com/office/drawing/2014/main" id="{62C6189B-E560-471D-8D46-9ED0F77ED76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5" name="テキスト ボックス 464">
          <a:extLst>
            <a:ext uri="{FF2B5EF4-FFF2-40B4-BE49-F238E27FC236}">
              <a16:creationId xmlns:a16="http://schemas.microsoft.com/office/drawing/2014/main" id="{8F95B8B4-9C5A-4308-A240-35581B1C1EC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6" name="直線コネクタ 465">
          <a:extLst>
            <a:ext uri="{FF2B5EF4-FFF2-40B4-BE49-F238E27FC236}">
              <a16:creationId xmlns:a16="http://schemas.microsoft.com/office/drawing/2014/main" id="{DD556F16-AC9D-47AF-9BAC-2619E8E7232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7" name="テキスト ボックス 466">
          <a:extLst>
            <a:ext uri="{FF2B5EF4-FFF2-40B4-BE49-F238E27FC236}">
              <a16:creationId xmlns:a16="http://schemas.microsoft.com/office/drawing/2014/main" id="{99F2F2F0-D79D-4EA7-886D-58356D52E16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a:extLst>
            <a:ext uri="{FF2B5EF4-FFF2-40B4-BE49-F238E27FC236}">
              <a16:creationId xmlns:a16="http://schemas.microsoft.com/office/drawing/2014/main" id="{6C2725DC-A923-4D30-937B-F8E9A7A81A6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9" name="テキスト ボックス 468">
          <a:extLst>
            <a:ext uri="{FF2B5EF4-FFF2-40B4-BE49-F238E27FC236}">
              <a16:creationId xmlns:a16="http://schemas.microsoft.com/office/drawing/2014/main" id="{8021E576-D919-4D44-A01B-B1143455117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a:extLst>
            <a:ext uri="{FF2B5EF4-FFF2-40B4-BE49-F238E27FC236}">
              <a16:creationId xmlns:a16="http://schemas.microsoft.com/office/drawing/2014/main" id="{541D6750-7A5D-4E26-951C-A2F80689FB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71" name="直線コネクタ 470">
          <a:extLst>
            <a:ext uri="{FF2B5EF4-FFF2-40B4-BE49-F238E27FC236}">
              <a16:creationId xmlns:a16="http://schemas.microsoft.com/office/drawing/2014/main" id="{008C3C66-9196-4F67-BA8E-C5DA6700F416}"/>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72" name="【学校施設】&#10;有形固定資産減価償却率最小値テキスト">
          <a:extLst>
            <a:ext uri="{FF2B5EF4-FFF2-40B4-BE49-F238E27FC236}">
              <a16:creationId xmlns:a16="http://schemas.microsoft.com/office/drawing/2014/main" id="{C1A85853-86AA-4621-B67C-573FB39CAB5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73" name="直線コネクタ 472">
          <a:extLst>
            <a:ext uri="{FF2B5EF4-FFF2-40B4-BE49-F238E27FC236}">
              <a16:creationId xmlns:a16="http://schemas.microsoft.com/office/drawing/2014/main" id="{87ECD6B5-8FFD-4373-B33F-B1268FE18A41}"/>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74" name="【学校施設】&#10;有形固定資産減価償却率最大値テキスト">
          <a:extLst>
            <a:ext uri="{FF2B5EF4-FFF2-40B4-BE49-F238E27FC236}">
              <a16:creationId xmlns:a16="http://schemas.microsoft.com/office/drawing/2014/main" id="{23A2EDAF-87BF-45A7-9A9D-DBEBF83F47AE}"/>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75" name="直線コネクタ 474">
          <a:extLst>
            <a:ext uri="{FF2B5EF4-FFF2-40B4-BE49-F238E27FC236}">
              <a16:creationId xmlns:a16="http://schemas.microsoft.com/office/drawing/2014/main" id="{C6205052-075F-410A-8113-0D69E9775CEB}"/>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476" name="【学校施設】&#10;有形固定資産減価償却率平均値テキスト">
          <a:extLst>
            <a:ext uri="{FF2B5EF4-FFF2-40B4-BE49-F238E27FC236}">
              <a16:creationId xmlns:a16="http://schemas.microsoft.com/office/drawing/2014/main" id="{2F2F8FA1-6491-4EF0-B326-CCE950511477}"/>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77" name="フローチャート: 判断 476">
          <a:extLst>
            <a:ext uri="{FF2B5EF4-FFF2-40B4-BE49-F238E27FC236}">
              <a16:creationId xmlns:a16="http://schemas.microsoft.com/office/drawing/2014/main" id="{2D970CE4-1521-4CD0-8792-7722589D22AB}"/>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78" name="フローチャート: 判断 477">
          <a:extLst>
            <a:ext uri="{FF2B5EF4-FFF2-40B4-BE49-F238E27FC236}">
              <a16:creationId xmlns:a16="http://schemas.microsoft.com/office/drawing/2014/main" id="{082DB002-AD35-44EF-BAF0-CF198F39C1D6}"/>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79" name="フローチャート: 判断 478">
          <a:extLst>
            <a:ext uri="{FF2B5EF4-FFF2-40B4-BE49-F238E27FC236}">
              <a16:creationId xmlns:a16="http://schemas.microsoft.com/office/drawing/2014/main" id="{E3F3F0D9-0CF1-4628-A643-C6DC06BF98F9}"/>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80" name="フローチャート: 判断 479">
          <a:extLst>
            <a:ext uri="{FF2B5EF4-FFF2-40B4-BE49-F238E27FC236}">
              <a16:creationId xmlns:a16="http://schemas.microsoft.com/office/drawing/2014/main" id="{16E3AE2C-24BF-4382-83B1-DDCDC86AED13}"/>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81" name="フローチャート: 判断 480">
          <a:extLst>
            <a:ext uri="{FF2B5EF4-FFF2-40B4-BE49-F238E27FC236}">
              <a16:creationId xmlns:a16="http://schemas.microsoft.com/office/drawing/2014/main" id="{ACEF2EF3-0E02-4D75-8608-28EB1901B71B}"/>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98F52AD7-3EF2-43B4-9550-032F13A53A6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EAC09754-90D2-40FB-9C57-E0131868572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5AEF8FD1-7520-448F-991D-4627CBB1209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EB4C41E5-3257-41DB-9CD7-8335515D4A3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4B42193-9E48-4DB6-A827-58723E7292B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487" name="楕円 486">
          <a:extLst>
            <a:ext uri="{FF2B5EF4-FFF2-40B4-BE49-F238E27FC236}">
              <a16:creationId xmlns:a16="http://schemas.microsoft.com/office/drawing/2014/main" id="{802A1FCE-7594-487C-B0AE-BAFD7DB1B68F}"/>
            </a:ext>
          </a:extLst>
        </xdr:cNvPr>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154940</xdr:rowOff>
    </xdr:from>
    <xdr:to>
      <xdr:col>76</xdr:col>
      <xdr:colOff>165100</xdr:colOff>
      <xdr:row>62</xdr:row>
      <xdr:rowOff>85090</xdr:rowOff>
    </xdr:to>
    <xdr:sp macro="" textlink="">
      <xdr:nvSpPr>
        <xdr:cNvPr id="488" name="楕円 487">
          <a:extLst>
            <a:ext uri="{FF2B5EF4-FFF2-40B4-BE49-F238E27FC236}">
              <a16:creationId xmlns:a16="http://schemas.microsoft.com/office/drawing/2014/main" id="{309EE5B3-D9A4-4355-A003-957BB5286DC3}"/>
            </a:ext>
          </a:extLst>
        </xdr:cNvPr>
        <xdr:cNvSpPr/>
      </xdr:nvSpPr>
      <xdr:spPr>
        <a:xfrm>
          <a:off x="1454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34290</xdr:rowOff>
    </xdr:to>
    <xdr:cxnSp macro="">
      <xdr:nvCxnSpPr>
        <xdr:cNvPr id="489" name="直線コネクタ 488">
          <a:extLst>
            <a:ext uri="{FF2B5EF4-FFF2-40B4-BE49-F238E27FC236}">
              <a16:creationId xmlns:a16="http://schemas.microsoft.com/office/drawing/2014/main" id="{F4B23B73-EF06-4096-99B5-0508398E4BC3}"/>
            </a:ext>
          </a:extLst>
        </xdr:cNvPr>
        <xdr:cNvCxnSpPr/>
      </xdr:nvCxnSpPr>
      <xdr:spPr>
        <a:xfrm flipV="1">
          <a:off x="14592300" y="10652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78740</xdr:rowOff>
    </xdr:from>
    <xdr:to>
      <xdr:col>67</xdr:col>
      <xdr:colOff>101600</xdr:colOff>
      <xdr:row>62</xdr:row>
      <xdr:rowOff>8890</xdr:rowOff>
    </xdr:to>
    <xdr:sp macro="" textlink="">
      <xdr:nvSpPr>
        <xdr:cNvPr id="490" name="楕円 489">
          <a:extLst>
            <a:ext uri="{FF2B5EF4-FFF2-40B4-BE49-F238E27FC236}">
              <a16:creationId xmlns:a16="http://schemas.microsoft.com/office/drawing/2014/main" id="{55216729-7D27-48C3-A9DA-AC546F35704C}"/>
            </a:ext>
          </a:extLst>
        </xdr:cNvPr>
        <xdr:cNvSpPr/>
      </xdr:nvSpPr>
      <xdr:spPr>
        <a:xfrm>
          <a:off x="12763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114952</xdr:rowOff>
    </xdr:from>
    <xdr:ext cx="405111" cy="259045"/>
    <xdr:sp macro="" textlink="">
      <xdr:nvSpPr>
        <xdr:cNvPr id="491" name="n_1aveValue【学校施設】&#10;有形固定資産減価償却率">
          <a:extLst>
            <a:ext uri="{FF2B5EF4-FFF2-40B4-BE49-F238E27FC236}">
              <a16:creationId xmlns:a16="http://schemas.microsoft.com/office/drawing/2014/main" id="{C2D64D9F-7473-4C50-9211-810179C7049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492" name="n_2aveValue【学校施設】&#10;有形固定資産減価償却率">
          <a:extLst>
            <a:ext uri="{FF2B5EF4-FFF2-40B4-BE49-F238E27FC236}">
              <a16:creationId xmlns:a16="http://schemas.microsoft.com/office/drawing/2014/main" id="{EFD82A4D-2EA6-4E58-81B8-D9C2D5651F22}"/>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93" name="n_3aveValue【学校施設】&#10;有形固定資産減価償却率">
          <a:extLst>
            <a:ext uri="{FF2B5EF4-FFF2-40B4-BE49-F238E27FC236}">
              <a16:creationId xmlns:a16="http://schemas.microsoft.com/office/drawing/2014/main" id="{47AD9EE5-1E76-4E78-8A5A-4B5166A0B129}"/>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94" name="n_4aveValue【学校施設】&#10;有形固定資産減価償却率">
          <a:extLst>
            <a:ext uri="{FF2B5EF4-FFF2-40B4-BE49-F238E27FC236}">
              <a16:creationId xmlns:a16="http://schemas.microsoft.com/office/drawing/2014/main" id="{3364B18D-E351-4388-B43A-EC95327C63AD}"/>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495" name="n_1mainValue【学校施設】&#10;有形固定資産減価償却率">
          <a:extLst>
            <a:ext uri="{FF2B5EF4-FFF2-40B4-BE49-F238E27FC236}">
              <a16:creationId xmlns:a16="http://schemas.microsoft.com/office/drawing/2014/main" id="{056A42EA-92E3-49CC-BD31-837DEFE78C46}"/>
            </a:ext>
          </a:extLst>
        </xdr:cNvPr>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76217</xdr:rowOff>
    </xdr:from>
    <xdr:ext cx="405111" cy="259045"/>
    <xdr:sp macro="" textlink="">
      <xdr:nvSpPr>
        <xdr:cNvPr id="496" name="n_2mainValue【学校施設】&#10;有形固定資産減価償却率">
          <a:extLst>
            <a:ext uri="{FF2B5EF4-FFF2-40B4-BE49-F238E27FC236}">
              <a16:creationId xmlns:a16="http://schemas.microsoft.com/office/drawing/2014/main" id="{742E348C-26D9-4E95-BE82-88A03DCBD60B}"/>
            </a:ext>
          </a:extLst>
        </xdr:cNvPr>
        <xdr:cNvSpPr txBox="1"/>
      </xdr:nvSpPr>
      <xdr:spPr>
        <a:xfrm>
          <a:off x="14389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17</xdr:rowOff>
    </xdr:from>
    <xdr:ext cx="405111" cy="259045"/>
    <xdr:sp macro="" textlink="">
      <xdr:nvSpPr>
        <xdr:cNvPr id="497" name="n_4mainValue【学校施設】&#10;有形固定資産減価償却率">
          <a:extLst>
            <a:ext uri="{FF2B5EF4-FFF2-40B4-BE49-F238E27FC236}">
              <a16:creationId xmlns:a16="http://schemas.microsoft.com/office/drawing/2014/main" id="{7C2B368E-7E88-4750-8164-AD916C5654BD}"/>
            </a:ext>
          </a:extLst>
        </xdr:cNvPr>
        <xdr:cNvSpPr txBox="1"/>
      </xdr:nvSpPr>
      <xdr:spPr>
        <a:xfrm>
          <a:off x="12611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18CF33F3-FEE9-4C02-B1AC-4567C5A1E0A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D48FBF29-9369-4E36-9452-E985B7737BC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889C25EF-3517-40D7-8612-F6DE95ED33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1D0DACFF-02AB-406A-9850-2579A8F7B6F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B74E6F91-D142-444A-89FD-5450895B9CA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CF83ABB3-CA21-4046-9B69-2D73BC256F2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5E2B6B6E-D7B7-414B-B77A-B6E136FB03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9AF560E0-DB22-4EC8-88F5-960B4562699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E93B9E0E-459F-4EDE-8A19-1452DDFFC36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9DC38828-1962-475E-A734-58853E2A212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8" name="テキスト ボックス 507">
          <a:extLst>
            <a:ext uri="{FF2B5EF4-FFF2-40B4-BE49-F238E27FC236}">
              <a16:creationId xmlns:a16="http://schemas.microsoft.com/office/drawing/2014/main" id="{A26C7099-973E-4B47-AEEE-DAD26E3FF66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9" name="直線コネクタ 508">
          <a:extLst>
            <a:ext uri="{FF2B5EF4-FFF2-40B4-BE49-F238E27FC236}">
              <a16:creationId xmlns:a16="http://schemas.microsoft.com/office/drawing/2014/main" id="{D3469DAD-0600-4910-90C3-18CB52E5E2A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0" name="テキスト ボックス 509">
          <a:extLst>
            <a:ext uri="{FF2B5EF4-FFF2-40B4-BE49-F238E27FC236}">
              <a16:creationId xmlns:a16="http://schemas.microsoft.com/office/drawing/2014/main" id="{85B9B0B5-8EB1-43A1-9AC7-E57EA7A5E97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1" name="直線コネクタ 510">
          <a:extLst>
            <a:ext uri="{FF2B5EF4-FFF2-40B4-BE49-F238E27FC236}">
              <a16:creationId xmlns:a16="http://schemas.microsoft.com/office/drawing/2014/main" id="{A706D282-5A35-49DB-AA06-26745C28E09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2" name="テキスト ボックス 511">
          <a:extLst>
            <a:ext uri="{FF2B5EF4-FFF2-40B4-BE49-F238E27FC236}">
              <a16:creationId xmlns:a16="http://schemas.microsoft.com/office/drawing/2014/main" id="{268C2ACB-A498-4BA6-8143-512E1BD8510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3" name="直線コネクタ 512">
          <a:extLst>
            <a:ext uri="{FF2B5EF4-FFF2-40B4-BE49-F238E27FC236}">
              <a16:creationId xmlns:a16="http://schemas.microsoft.com/office/drawing/2014/main" id="{A8B2EF59-8FF7-4B09-944C-635CD0BFE7E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4" name="テキスト ボックス 513">
          <a:extLst>
            <a:ext uri="{FF2B5EF4-FFF2-40B4-BE49-F238E27FC236}">
              <a16:creationId xmlns:a16="http://schemas.microsoft.com/office/drawing/2014/main" id="{6C572DC9-59F9-49C8-8875-25453D554BC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5" name="直線コネクタ 514">
          <a:extLst>
            <a:ext uri="{FF2B5EF4-FFF2-40B4-BE49-F238E27FC236}">
              <a16:creationId xmlns:a16="http://schemas.microsoft.com/office/drawing/2014/main" id="{71850979-74F7-4480-9FA9-D7D984C6E62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6" name="テキスト ボックス 515">
          <a:extLst>
            <a:ext uri="{FF2B5EF4-FFF2-40B4-BE49-F238E27FC236}">
              <a16:creationId xmlns:a16="http://schemas.microsoft.com/office/drawing/2014/main" id="{B50B7E2B-6F53-4EF9-B6F8-FF76D87F921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7" name="直線コネクタ 516">
          <a:extLst>
            <a:ext uri="{FF2B5EF4-FFF2-40B4-BE49-F238E27FC236}">
              <a16:creationId xmlns:a16="http://schemas.microsoft.com/office/drawing/2014/main" id="{379682A4-CEF4-4846-87C7-75C6EB38F09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8" name="テキスト ボックス 517">
          <a:extLst>
            <a:ext uri="{FF2B5EF4-FFF2-40B4-BE49-F238E27FC236}">
              <a16:creationId xmlns:a16="http://schemas.microsoft.com/office/drawing/2014/main" id="{76964A1B-88E3-418D-BF04-DB2ACAADC11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a:extLst>
            <a:ext uri="{FF2B5EF4-FFF2-40B4-BE49-F238E27FC236}">
              <a16:creationId xmlns:a16="http://schemas.microsoft.com/office/drawing/2014/main" id="{C776599A-1438-4373-A108-3E926F0834F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a:extLst>
            <a:ext uri="{FF2B5EF4-FFF2-40B4-BE49-F238E27FC236}">
              <a16:creationId xmlns:a16="http://schemas.microsoft.com/office/drawing/2014/main" id="{8A629BFC-DC7E-4015-9CAA-1E684FCF68F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a:extLst>
            <a:ext uri="{FF2B5EF4-FFF2-40B4-BE49-F238E27FC236}">
              <a16:creationId xmlns:a16="http://schemas.microsoft.com/office/drawing/2014/main" id="{385C9B76-DEC9-49ED-A825-694E05EF19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22" name="直線コネクタ 521">
          <a:extLst>
            <a:ext uri="{FF2B5EF4-FFF2-40B4-BE49-F238E27FC236}">
              <a16:creationId xmlns:a16="http://schemas.microsoft.com/office/drawing/2014/main" id="{EE7FE2F7-1E7C-4848-AE05-18CE0325FC8E}"/>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23" name="【学校施設】&#10;一人当たり面積最小値テキスト">
          <a:extLst>
            <a:ext uri="{FF2B5EF4-FFF2-40B4-BE49-F238E27FC236}">
              <a16:creationId xmlns:a16="http://schemas.microsoft.com/office/drawing/2014/main" id="{DE5601AE-CA8B-4F2B-9DED-09AFD2079AE2}"/>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24" name="直線コネクタ 523">
          <a:extLst>
            <a:ext uri="{FF2B5EF4-FFF2-40B4-BE49-F238E27FC236}">
              <a16:creationId xmlns:a16="http://schemas.microsoft.com/office/drawing/2014/main" id="{3D250468-ECA4-45AE-98BF-A970C94F8981}"/>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25" name="【学校施設】&#10;一人当たり面積最大値テキスト">
          <a:extLst>
            <a:ext uri="{FF2B5EF4-FFF2-40B4-BE49-F238E27FC236}">
              <a16:creationId xmlns:a16="http://schemas.microsoft.com/office/drawing/2014/main" id="{C10D7DDD-62E6-450B-8D9B-FCACF232424C}"/>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26" name="直線コネクタ 525">
          <a:extLst>
            <a:ext uri="{FF2B5EF4-FFF2-40B4-BE49-F238E27FC236}">
              <a16:creationId xmlns:a16="http://schemas.microsoft.com/office/drawing/2014/main" id="{2F726924-5FDB-47E6-93E3-DE7A5B641396}"/>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27" name="【学校施設】&#10;一人当たり面積平均値テキスト">
          <a:extLst>
            <a:ext uri="{FF2B5EF4-FFF2-40B4-BE49-F238E27FC236}">
              <a16:creationId xmlns:a16="http://schemas.microsoft.com/office/drawing/2014/main" id="{A42F2D73-9152-4E0A-A5FB-8D315562D22D}"/>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28" name="フローチャート: 判断 527">
          <a:extLst>
            <a:ext uri="{FF2B5EF4-FFF2-40B4-BE49-F238E27FC236}">
              <a16:creationId xmlns:a16="http://schemas.microsoft.com/office/drawing/2014/main" id="{28D61107-9034-4602-80B9-86E22D9F47B5}"/>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29" name="フローチャート: 判断 528">
          <a:extLst>
            <a:ext uri="{FF2B5EF4-FFF2-40B4-BE49-F238E27FC236}">
              <a16:creationId xmlns:a16="http://schemas.microsoft.com/office/drawing/2014/main" id="{80F4848D-AE17-431B-95F0-F3A0E48741CE}"/>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30" name="フローチャート: 判断 529">
          <a:extLst>
            <a:ext uri="{FF2B5EF4-FFF2-40B4-BE49-F238E27FC236}">
              <a16:creationId xmlns:a16="http://schemas.microsoft.com/office/drawing/2014/main" id="{5A28F4B1-2222-44D4-AC60-D35F9EB1C56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31" name="フローチャート: 判断 530">
          <a:extLst>
            <a:ext uri="{FF2B5EF4-FFF2-40B4-BE49-F238E27FC236}">
              <a16:creationId xmlns:a16="http://schemas.microsoft.com/office/drawing/2014/main" id="{ED0905A1-412A-4D04-99CA-5C3DF0BF84B7}"/>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32" name="フローチャート: 判断 531">
          <a:extLst>
            <a:ext uri="{FF2B5EF4-FFF2-40B4-BE49-F238E27FC236}">
              <a16:creationId xmlns:a16="http://schemas.microsoft.com/office/drawing/2014/main" id="{18F03FC9-FED5-477E-9898-44EB0789F5F7}"/>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2982A15D-15A0-416B-ACA2-A4132CC67BE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1C418290-267C-4427-BA48-F20734CBC7E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A965553D-72C7-4157-8E0B-E221CE1D67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36543933-3B71-413E-B492-2C64F9EE044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F94B621F-6E54-4561-BD3A-14641D9F053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119126</xdr:rowOff>
    </xdr:from>
    <xdr:to>
      <xdr:col>112</xdr:col>
      <xdr:colOff>38100</xdr:colOff>
      <xdr:row>62</xdr:row>
      <xdr:rowOff>49276</xdr:rowOff>
    </xdr:to>
    <xdr:sp macro="" textlink="">
      <xdr:nvSpPr>
        <xdr:cNvPr id="538" name="楕円 537">
          <a:extLst>
            <a:ext uri="{FF2B5EF4-FFF2-40B4-BE49-F238E27FC236}">
              <a16:creationId xmlns:a16="http://schemas.microsoft.com/office/drawing/2014/main" id="{4A43EFB7-1029-4772-819A-9C34AAB2428B}"/>
            </a:ext>
          </a:extLst>
        </xdr:cNvPr>
        <xdr:cNvSpPr/>
      </xdr:nvSpPr>
      <xdr:spPr>
        <a:xfrm>
          <a:off x="21272500" y="105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145034</xdr:rowOff>
    </xdr:from>
    <xdr:to>
      <xdr:col>107</xdr:col>
      <xdr:colOff>101600</xdr:colOff>
      <xdr:row>62</xdr:row>
      <xdr:rowOff>75184</xdr:rowOff>
    </xdr:to>
    <xdr:sp macro="" textlink="">
      <xdr:nvSpPr>
        <xdr:cNvPr id="539" name="楕円 538">
          <a:extLst>
            <a:ext uri="{FF2B5EF4-FFF2-40B4-BE49-F238E27FC236}">
              <a16:creationId xmlns:a16="http://schemas.microsoft.com/office/drawing/2014/main" id="{F9340EF0-12D1-4945-9782-B8C5F7FE10E0}"/>
            </a:ext>
          </a:extLst>
        </xdr:cNvPr>
        <xdr:cNvSpPr/>
      </xdr:nvSpPr>
      <xdr:spPr>
        <a:xfrm>
          <a:off x="20383500" y="106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169926</xdr:rowOff>
    </xdr:from>
    <xdr:to>
      <xdr:col>111</xdr:col>
      <xdr:colOff>177800</xdr:colOff>
      <xdr:row>62</xdr:row>
      <xdr:rowOff>24384</xdr:rowOff>
    </xdr:to>
    <xdr:cxnSp macro="">
      <xdr:nvCxnSpPr>
        <xdr:cNvPr id="540" name="直線コネクタ 539">
          <a:extLst>
            <a:ext uri="{FF2B5EF4-FFF2-40B4-BE49-F238E27FC236}">
              <a16:creationId xmlns:a16="http://schemas.microsoft.com/office/drawing/2014/main" id="{C8FC8D51-D1AB-4C9C-9652-432FCF673EEE}"/>
            </a:ext>
          </a:extLst>
        </xdr:cNvPr>
        <xdr:cNvCxnSpPr/>
      </xdr:nvCxnSpPr>
      <xdr:spPr>
        <a:xfrm flipV="1">
          <a:off x="20434300" y="10628376"/>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141986</xdr:rowOff>
    </xdr:from>
    <xdr:to>
      <xdr:col>98</xdr:col>
      <xdr:colOff>38100</xdr:colOff>
      <xdr:row>63</xdr:row>
      <xdr:rowOff>72136</xdr:rowOff>
    </xdr:to>
    <xdr:sp macro="" textlink="">
      <xdr:nvSpPr>
        <xdr:cNvPr id="541" name="楕円 540">
          <a:extLst>
            <a:ext uri="{FF2B5EF4-FFF2-40B4-BE49-F238E27FC236}">
              <a16:creationId xmlns:a16="http://schemas.microsoft.com/office/drawing/2014/main" id="{1595BDF3-B957-4C43-8F73-4B60604FDEED}"/>
            </a:ext>
          </a:extLst>
        </xdr:cNvPr>
        <xdr:cNvSpPr/>
      </xdr:nvSpPr>
      <xdr:spPr>
        <a:xfrm>
          <a:off x="186055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63263</xdr:rowOff>
    </xdr:from>
    <xdr:ext cx="469744" cy="259045"/>
    <xdr:sp macro="" textlink="">
      <xdr:nvSpPr>
        <xdr:cNvPr id="542" name="n_1aveValue【学校施設】&#10;一人当たり面積">
          <a:extLst>
            <a:ext uri="{FF2B5EF4-FFF2-40B4-BE49-F238E27FC236}">
              <a16:creationId xmlns:a16="http://schemas.microsoft.com/office/drawing/2014/main" id="{74F75C93-33C6-428F-9F40-3C9D74D1D3B7}"/>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543" name="n_2aveValue【学校施設】&#10;一人当たり面積">
          <a:extLst>
            <a:ext uri="{FF2B5EF4-FFF2-40B4-BE49-F238E27FC236}">
              <a16:creationId xmlns:a16="http://schemas.microsoft.com/office/drawing/2014/main" id="{E0B51EB0-34CA-47C6-AAC3-4626AA38ADB8}"/>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44" name="n_3aveValue【学校施設】&#10;一人当たり面積">
          <a:extLst>
            <a:ext uri="{FF2B5EF4-FFF2-40B4-BE49-F238E27FC236}">
              <a16:creationId xmlns:a16="http://schemas.microsoft.com/office/drawing/2014/main" id="{EC7647B7-5FC5-4A23-90B5-E82A7E71EDD6}"/>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45" name="n_4aveValue【学校施設】&#10;一人当たり面積">
          <a:extLst>
            <a:ext uri="{FF2B5EF4-FFF2-40B4-BE49-F238E27FC236}">
              <a16:creationId xmlns:a16="http://schemas.microsoft.com/office/drawing/2014/main" id="{AB3CDDEC-B7C5-48AD-8668-89071060D4EB}"/>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65803</xdr:rowOff>
    </xdr:from>
    <xdr:ext cx="469744" cy="259045"/>
    <xdr:sp macro="" textlink="">
      <xdr:nvSpPr>
        <xdr:cNvPr id="546" name="n_1mainValue【学校施設】&#10;一人当たり面積">
          <a:extLst>
            <a:ext uri="{FF2B5EF4-FFF2-40B4-BE49-F238E27FC236}">
              <a16:creationId xmlns:a16="http://schemas.microsoft.com/office/drawing/2014/main" id="{69510D68-E166-4173-BB73-CF8AEFAB53E7}"/>
            </a:ext>
          </a:extLst>
        </xdr:cNvPr>
        <xdr:cNvSpPr txBox="1"/>
      </xdr:nvSpPr>
      <xdr:spPr>
        <a:xfrm>
          <a:off x="21075727" y="1035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91711</xdr:rowOff>
    </xdr:from>
    <xdr:ext cx="469744" cy="259045"/>
    <xdr:sp macro="" textlink="">
      <xdr:nvSpPr>
        <xdr:cNvPr id="547" name="n_2mainValue【学校施設】&#10;一人当たり面積">
          <a:extLst>
            <a:ext uri="{FF2B5EF4-FFF2-40B4-BE49-F238E27FC236}">
              <a16:creationId xmlns:a16="http://schemas.microsoft.com/office/drawing/2014/main" id="{770D1970-D07B-4F6B-BF8A-C81DF2E9D582}"/>
            </a:ext>
          </a:extLst>
        </xdr:cNvPr>
        <xdr:cNvSpPr txBox="1"/>
      </xdr:nvSpPr>
      <xdr:spPr>
        <a:xfrm>
          <a:off x="20199427" y="1037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63263</xdr:rowOff>
    </xdr:from>
    <xdr:ext cx="469744" cy="259045"/>
    <xdr:sp macro="" textlink="">
      <xdr:nvSpPr>
        <xdr:cNvPr id="548" name="n_4mainValue【学校施設】&#10;一人当たり面積">
          <a:extLst>
            <a:ext uri="{FF2B5EF4-FFF2-40B4-BE49-F238E27FC236}">
              <a16:creationId xmlns:a16="http://schemas.microsoft.com/office/drawing/2014/main" id="{D67CF948-84BA-4509-ABE7-8BC832A05BEF}"/>
            </a:ext>
          </a:extLst>
        </xdr:cNvPr>
        <xdr:cNvSpPr txBox="1"/>
      </xdr:nvSpPr>
      <xdr:spPr>
        <a:xfrm>
          <a:off x="18421427" y="108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D77E0C49-04B1-4D3F-B68B-1F0CE7CB986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7D11343C-FB61-4402-BD88-DC4843DC05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246FDDDE-C91F-46B5-BFAB-8E800E6AB2D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FB5DBCB5-0DB2-44DC-B13D-2FC89E420E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9ACC6F33-C1FC-4E62-BCBA-FE1A0EE5B10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686F98CA-8700-4B3B-B19E-720D60A324A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FB9C1105-7E08-43B8-8569-72DAABC6545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D09F98DE-0765-449C-AD8A-BFAF3282E53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a:extLst>
            <a:ext uri="{FF2B5EF4-FFF2-40B4-BE49-F238E27FC236}">
              <a16:creationId xmlns:a16="http://schemas.microsoft.com/office/drawing/2014/main" id="{6E5E76D5-E45B-405A-AECA-E34F2CFB060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a:extLst>
            <a:ext uri="{FF2B5EF4-FFF2-40B4-BE49-F238E27FC236}">
              <a16:creationId xmlns:a16="http://schemas.microsoft.com/office/drawing/2014/main" id="{BB1C3FCC-6236-4D95-B223-68AF50206FB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9" name="テキスト ボックス 558">
          <a:extLst>
            <a:ext uri="{FF2B5EF4-FFF2-40B4-BE49-F238E27FC236}">
              <a16:creationId xmlns:a16="http://schemas.microsoft.com/office/drawing/2014/main" id="{3F9103AC-59A8-4C4F-8234-0F73D475F65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0" name="直線コネクタ 559">
          <a:extLst>
            <a:ext uri="{FF2B5EF4-FFF2-40B4-BE49-F238E27FC236}">
              <a16:creationId xmlns:a16="http://schemas.microsoft.com/office/drawing/2014/main" id="{1B48B8BE-416C-4F13-940A-D2DF45061B2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1" name="テキスト ボックス 560">
          <a:extLst>
            <a:ext uri="{FF2B5EF4-FFF2-40B4-BE49-F238E27FC236}">
              <a16:creationId xmlns:a16="http://schemas.microsoft.com/office/drawing/2014/main" id="{50855475-A515-4DA8-A304-0448676A500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2" name="直線コネクタ 561">
          <a:extLst>
            <a:ext uri="{FF2B5EF4-FFF2-40B4-BE49-F238E27FC236}">
              <a16:creationId xmlns:a16="http://schemas.microsoft.com/office/drawing/2014/main" id="{F280DAF7-BCB2-4A7A-A575-6EE865C76C5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3" name="テキスト ボックス 562">
          <a:extLst>
            <a:ext uri="{FF2B5EF4-FFF2-40B4-BE49-F238E27FC236}">
              <a16:creationId xmlns:a16="http://schemas.microsoft.com/office/drawing/2014/main" id="{300AE610-359A-485E-A144-9F71BFF5138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4" name="直線コネクタ 563">
          <a:extLst>
            <a:ext uri="{FF2B5EF4-FFF2-40B4-BE49-F238E27FC236}">
              <a16:creationId xmlns:a16="http://schemas.microsoft.com/office/drawing/2014/main" id="{0963513D-1D4F-4F1A-89E4-141B6DDA1CA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5" name="テキスト ボックス 564">
          <a:extLst>
            <a:ext uri="{FF2B5EF4-FFF2-40B4-BE49-F238E27FC236}">
              <a16:creationId xmlns:a16="http://schemas.microsoft.com/office/drawing/2014/main" id="{E2589757-026C-4FCD-AEE3-2E0F5F1D7F7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6" name="直線コネクタ 565">
          <a:extLst>
            <a:ext uri="{FF2B5EF4-FFF2-40B4-BE49-F238E27FC236}">
              <a16:creationId xmlns:a16="http://schemas.microsoft.com/office/drawing/2014/main" id="{0AF8D3A4-B736-427F-B3E1-91161AC7ADB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7" name="テキスト ボックス 566">
          <a:extLst>
            <a:ext uri="{FF2B5EF4-FFF2-40B4-BE49-F238E27FC236}">
              <a16:creationId xmlns:a16="http://schemas.microsoft.com/office/drawing/2014/main" id="{FC1C4EB9-3E15-468A-8CC5-FD9BD54D18A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8" name="直線コネクタ 567">
          <a:extLst>
            <a:ext uri="{FF2B5EF4-FFF2-40B4-BE49-F238E27FC236}">
              <a16:creationId xmlns:a16="http://schemas.microsoft.com/office/drawing/2014/main" id="{BD367531-1780-4D9E-9351-26A04B45AAF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9" name="テキスト ボックス 568">
          <a:extLst>
            <a:ext uri="{FF2B5EF4-FFF2-40B4-BE49-F238E27FC236}">
              <a16:creationId xmlns:a16="http://schemas.microsoft.com/office/drawing/2014/main" id="{733678A0-DCBB-4AC1-9A37-D02F9930324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0" name="直線コネクタ 569">
          <a:extLst>
            <a:ext uri="{FF2B5EF4-FFF2-40B4-BE49-F238E27FC236}">
              <a16:creationId xmlns:a16="http://schemas.microsoft.com/office/drawing/2014/main" id="{74694080-368E-4E98-954E-B105569A706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1" name="テキスト ボックス 570">
          <a:extLst>
            <a:ext uri="{FF2B5EF4-FFF2-40B4-BE49-F238E27FC236}">
              <a16:creationId xmlns:a16="http://schemas.microsoft.com/office/drawing/2014/main" id="{804DA2A3-5CCB-4306-B268-FB4AB96B184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2" name="直線コネクタ 571">
          <a:extLst>
            <a:ext uri="{FF2B5EF4-FFF2-40B4-BE49-F238E27FC236}">
              <a16:creationId xmlns:a16="http://schemas.microsoft.com/office/drawing/2014/main" id="{6A87237D-6000-43DC-866F-EC9EEFCAD32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児童館】&#10;有形固定資産減価償却率グラフ枠">
          <a:extLst>
            <a:ext uri="{FF2B5EF4-FFF2-40B4-BE49-F238E27FC236}">
              <a16:creationId xmlns:a16="http://schemas.microsoft.com/office/drawing/2014/main" id="{63374741-597D-4B45-89DF-98DBAD7E366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74" name="直線コネクタ 573">
          <a:extLst>
            <a:ext uri="{FF2B5EF4-FFF2-40B4-BE49-F238E27FC236}">
              <a16:creationId xmlns:a16="http://schemas.microsoft.com/office/drawing/2014/main" id="{DCC1125A-27D4-4EE7-A28F-06E114D10EAA}"/>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75" name="【児童館】&#10;有形固定資産減価償却率最小値テキスト">
          <a:extLst>
            <a:ext uri="{FF2B5EF4-FFF2-40B4-BE49-F238E27FC236}">
              <a16:creationId xmlns:a16="http://schemas.microsoft.com/office/drawing/2014/main" id="{8AF665AB-A67F-40C2-9D4C-DC2077BB46D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76" name="直線コネクタ 575">
          <a:extLst>
            <a:ext uri="{FF2B5EF4-FFF2-40B4-BE49-F238E27FC236}">
              <a16:creationId xmlns:a16="http://schemas.microsoft.com/office/drawing/2014/main" id="{39418E63-5436-475E-BBE7-222F3685BCA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77" name="【児童館】&#10;有形固定資産減価償却率最大値テキスト">
          <a:extLst>
            <a:ext uri="{FF2B5EF4-FFF2-40B4-BE49-F238E27FC236}">
              <a16:creationId xmlns:a16="http://schemas.microsoft.com/office/drawing/2014/main" id="{8951CD5C-0A3E-486D-8756-A3E3FB7F674B}"/>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78" name="直線コネクタ 577">
          <a:extLst>
            <a:ext uri="{FF2B5EF4-FFF2-40B4-BE49-F238E27FC236}">
              <a16:creationId xmlns:a16="http://schemas.microsoft.com/office/drawing/2014/main" id="{1305D956-9CD8-4970-B158-7AF9558ACE11}"/>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579" name="【児童館】&#10;有形固定資産減価償却率平均値テキスト">
          <a:extLst>
            <a:ext uri="{FF2B5EF4-FFF2-40B4-BE49-F238E27FC236}">
              <a16:creationId xmlns:a16="http://schemas.microsoft.com/office/drawing/2014/main" id="{6EF818CC-4602-44AA-B2A9-44DCC4E1F4D1}"/>
            </a:ext>
          </a:extLst>
        </xdr:cNvPr>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80" name="フローチャート: 判断 579">
          <a:extLst>
            <a:ext uri="{FF2B5EF4-FFF2-40B4-BE49-F238E27FC236}">
              <a16:creationId xmlns:a16="http://schemas.microsoft.com/office/drawing/2014/main" id="{B93350DC-3B87-4AF9-86C5-49661125E4E2}"/>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81" name="フローチャート: 判断 580">
          <a:extLst>
            <a:ext uri="{FF2B5EF4-FFF2-40B4-BE49-F238E27FC236}">
              <a16:creationId xmlns:a16="http://schemas.microsoft.com/office/drawing/2014/main" id="{1A2A57E3-A1DE-455D-8767-8DB1F005B3AF}"/>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82" name="フローチャート: 判断 581">
          <a:extLst>
            <a:ext uri="{FF2B5EF4-FFF2-40B4-BE49-F238E27FC236}">
              <a16:creationId xmlns:a16="http://schemas.microsoft.com/office/drawing/2014/main" id="{6DED5748-DBED-4CF9-A2E5-2A1F93AEDD76}"/>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83" name="フローチャート: 判断 582">
          <a:extLst>
            <a:ext uri="{FF2B5EF4-FFF2-40B4-BE49-F238E27FC236}">
              <a16:creationId xmlns:a16="http://schemas.microsoft.com/office/drawing/2014/main" id="{A40EB412-D9B6-4C86-8127-F081F4469A90}"/>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84" name="フローチャート: 判断 583">
          <a:extLst>
            <a:ext uri="{FF2B5EF4-FFF2-40B4-BE49-F238E27FC236}">
              <a16:creationId xmlns:a16="http://schemas.microsoft.com/office/drawing/2014/main" id="{018D4A3C-D31D-40F0-A53E-A5EDC427DD26}"/>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59030C36-1C57-4287-9CDE-B37A0C61720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6C0D9059-B95A-42CF-9C34-C84AF9ED65C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D50E478B-1EBB-4EDE-87E4-DFE52A134C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628C22C0-495F-4F43-87BC-049B68A6208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36AE3254-FE25-4D59-B2EC-D36217CC4DE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157118</xdr:rowOff>
    </xdr:from>
    <xdr:to>
      <xdr:col>81</xdr:col>
      <xdr:colOff>101600</xdr:colOff>
      <xdr:row>82</xdr:row>
      <xdr:rowOff>87268</xdr:rowOff>
    </xdr:to>
    <xdr:sp macro="" textlink="">
      <xdr:nvSpPr>
        <xdr:cNvPr id="590" name="楕円 589">
          <a:extLst>
            <a:ext uri="{FF2B5EF4-FFF2-40B4-BE49-F238E27FC236}">
              <a16:creationId xmlns:a16="http://schemas.microsoft.com/office/drawing/2014/main" id="{5E816939-D370-4811-9383-7BC654865686}"/>
            </a:ext>
          </a:extLst>
        </xdr:cNvPr>
        <xdr:cNvSpPr/>
      </xdr:nvSpPr>
      <xdr:spPr>
        <a:xfrm>
          <a:off x="15430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122827</xdr:rowOff>
    </xdr:from>
    <xdr:to>
      <xdr:col>76</xdr:col>
      <xdr:colOff>165100</xdr:colOff>
      <xdr:row>82</xdr:row>
      <xdr:rowOff>52977</xdr:rowOff>
    </xdr:to>
    <xdr:sp macro="" textlink="">
      <xdr:nvSpPr>
        <xdr:cNvPr id="591" name="楕円 590">
          <a:extLst>
            <a:ext uri="{FF2B5EF4-FFF2-40B4-BE49-F238E27FC236}">
              <a16:creationId xmlns:a16="http://schemas.microsoft.com/office/drawing/2014/main" id="{0202F6F2-5279-4A6C-A099-FC560DCE2B4F}"/>
            </a:ext>
          </a:extLst>
        </xdr:cNvPr>
        <xdr:cNvSpPr/>
      </xdr:nvSpPr>
      <xdr:spPr>
        <a:xfrm>
          <a:off x="14541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2177</xdr:rowOff>
    </xdr:from>
    <xdr:to>
      <xdr:col>81</xdr:col>
      <xdr:colOff>50800</xdr:colOff>
      <xdr:row>82</xdr:row>
      <xdr:rowOff>36468</xdr:rowOff>
    </xdr:to>
    <xdr:cxnSp macro="">
      <xdr:nvCxnSpPr>
        <xdr:cNvPr id="592" name="直線コネクタ 591">
          <a:extLst>
            <a:ext uri="{FF2B5EF4-FFF2-40B4-BE49-F238E27FC236}">
              <a16:creationId xmlns:a16="http://schemas.microsoft.com/office/drawing/2014/main" id="{4ED48EBB-2CC8-4F27-BA62-93C88D13C56A}"/>
            </a:ext>
          </a:extLst>
        </xdr:cNvPr>
        <xdr:cNvCxnSpPr/>
      </xdr:nvCxnSpPr>
      <xdr:spPr>
        <a:xfrm>
          <a:off x="14592300" y="140610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593" name="n_1aveValue【児童館】&#10;有形固定資産減価償却率">
          <a:extLst>
            <a:ext uri="{FF2B5EF4-FFF2-40B4-BE49-F238E27FC236}">
              <a16:creationId xmlns:a16="http://schemas.microsoft.com/office/drawing/2014/main" id="{22396E1D-E6CA-4201-A2F4-386396AF46D5}"/>
            </a:ext>
          </a:extLst>
        </xdr:cNvPr>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94" name="n_2aveValue【児童館】&#10;有形固定資産減価償却率">
          <a:extLst>
            <a:ext uri="{FF2B5EF4-FFF2-40B4-BE49-F238E27FC236}">
              <a16:creationId xmlns:a16="http://schemas.microsoft.com/office/drawing/2014/main" id="{AE6DE76B-4EC8-4C53-BB98-A08F362EBF1B}"/>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595" name="n_3aveValue【児童館】&#10;有形固定資産減価償却率">
          <a:extLst>
            <a:ext uri="{FF2B5EF4-FFF2-40B4-BE49-F238E27FC236}">
              <a16:creationId xmlns:a16="http://schemas.microsoft.com/office/drawing/2014/main" id="{A56CB789-C128-4025-AB2B-58811F7C2AD3}"/>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596" name="n_4aveValue【児童館】&#10;有形固定資産減価償却率">
          <a:extLst>
            <a:ext uri="{FF2B5EF4-FFF2-40B4-BE49-F238E27FC236}">
              <a16:creationId xmlns:a16="http://schemas.microsoft.com/office/drawing/2014/main" id="{DF0ED8D4-C3BB-4D07-AF52-4077575FA837}"/>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103795</xdr:rowOff>
    </xdr:from>
    <xdr:ext cx="405111" cy="259045"/>
    <xdr:sp macro="" textlink="">
      <xdr:nvSpPr>
        <xdr:cNvPr id="597" name="n_1mainValue【児童館】&#10;有形固定資産減価償却率">
          <a:extLst>
            <a:ext uri="{FF2B5EF4-FFF2-40B4-BE49-F238E27FC236}">
              <a16:creationId xmlns:a16="http://schemas.microsoft.com/office/drawing/2014/main" id="{720F356E-676C-4C60-936F-02525CDE70CA}"/>
            </a:ext>
          </a:extLst>
        </xdr:cNvPr>
        <xdr:cNvSpPr txBox="1"/>
      </xdr:nvSpPr>
      <xdr:spPr>
        <a:xfrm>
          <a:off x="152660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44104</xdr:rowOff>
    </xdr:from>
    <xdr:ext cx="405111" cy="259045"/>
    <xdr:sp macro="" textlink="">
      <xdr:nvSpPr>
        <xdr:cNvPr id="598" name="n_2mainValue【児童館】&#10;有形固定資産減価償却率">
          <a:extLst>
            <a:ext uri="{FF2B5EF4-FFF2-40B4-BE49-F238E27FC236}">
              <a16:creationId xmlns:a16="http://schemas.microsoft.com/office/drawing/2014/main" id="{0B2F0934-0691-456A-A96F-2BE7E3084FA7}"/>
            </a:ext>
          </a:extLst>
        </xdr:cNvPr>
        <xdr:cNvSpPr txBox="1"/>
      </xdr:nvSpPr>
      <xdr:spPr>
        <a:xfrm>
          <a:off x="14389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id="{931465BE-6FA9-4DA2-8B71-49BB71FCCE8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id="{7FF0E337-F44A-42E5-8900-979B138A0E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id="{6E8A7764-A749-4B49-96F9-2B6C0F6693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id="{3B07D7ED-EB69-4AE4-A867-B22A15D3298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id="{EC82F55C-46AD-4AAE-835F-CD6FE35B2E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id="{653FED60-5436-4F74-8752-717F563EEDB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id="{02B0161B-E375-4D52-8D19-981B746801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id="{7E4D7209-F31A-4BE2-886B-A32F5B9C825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a:extLst>
            <a:ext uri="{FF2B5EF4-FFF2-40B4-BE49-F238E27FC236}">
              <a16:creationId xmlns:a16="http://schemas.microsoft.com/office/drawing/2014/main" id="{58FA2092-A610-4CCF-B87A-33C03F96727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a:extLst>
            <a:ext uri="{FF2B5EF4-FFF2-40B4-BE49-F238E27FC236}">
              <a16:creationId xmlns:a16="http://schemas.microsoft.com/office/drawing/2014/main" id="{733A7BB4-D4A1-484F-9BEE-050B851373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a:extLst>
            <a:ext uri="{FF2B5EF4-FFF2-40B4-BE49-F238E27FC236}">
              <a16:creationId xmlns:a16="http://schemas.microsoft.com/office/drawing/2014/main" id="{74E707FF-5D17-4433-9C6F-3FBEC99A2BF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a:extLst>
            <a:ext uri="{FF2B5EF4-FFF2-40B4-BE49-F238E27FC236}">
              <a16:creationId xmlns:a16="http://schemas.microsoft.com/office/drawing/2014/main" id="{5F48D7CA-3F32-495A-A0EC-3C49198A409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a:extLst>
            <a:ext uri="{FF2B5EF4-FFF2-40B4-BE49-F238E27FC236}">
              <a16:creationId xmlns:a16="http://schemas.microsoft.com/office/drawing/2014/main" id="{07E770C0-C946-4C81-BD71-A504EADB042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a:extLst>
            <a:ext uri="{FF2B5EF4-FFF2-40B4-BE49-F238E27FC236}">
              <a16:creationId xmlns:a16="http://schemas.microsoft.com/office/drawing/2014/main" id="{EAD38CD4-1F80-4FF1-B8DD-59C774082D3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a:extLst>
            <a:ext uri="{FF2B5EF4-FFF2-40B4-BE49-F238E27FC236}">
              <a16:creationId xmlns:a16="http://schemas.microsoft.com/office/drawing/2014/main" id="{89B8E6AC-FE24-4B20-BE8D-67D7BD0B768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a:extLst>
            <a:ext uri="{FF2B5EF4-FFF2-40B4-BE49-F238E27FC236}">
              <a16:creationId xmlns:a16="http://schemas.microsoft.com/office/drawing/2014/main" id="{979EA315-4A31-451B-81B8-AEA7CFE5275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a:extLst>
            <a:ext uri="{FF2B5EF4-FFF2-40B4-BE49-F238E27FC236}">
              <a16:creationId xmlns:a16="http://schemas.microsoft.com/office/drawing/2014/main" id="{8C859C9F-9C14-4869-A0C8-E125EB81D8B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a:extLst>
            <a:ext uri="{FF2B5EF4-FFF2-40B4-BE49-F238E27FC236}">
              <a16:creationId xmlns:a16="http://schemas.microsoft.com/office/drawing/2014/main" id="{A6E8F2E8-C038-4A61-B3BC-E629640F35B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a:extLst>
            <a:ext uri="{FF2B5EF4-FFF2-40B4-BE49-F238E27FC236}">
              <a16:creationId xmlns:a16="http://schemas.microsoft.com/office/drawing/2014/main" id="{0F2E3531-1677-462B-B1BE-0754812ECE5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a:extLst>
            <a:ext uri="{FF2B5EF4-FFF2-40B4-BE49-F238E27FC236}">
              <a16:creationId xmlns:a16="http://schemas.microsoft.com/office/drawing/2014/main" id="{E90AC69F-13FD-44A7-9D87-830DF705FE1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a:extLst>
            <a:ext uri="{FF2B5EF4-FFF2-40B4-BE49-F238E27FC236}">
              <a16:creationId xmlns:a16="http://schemas.microsoft.com/office/drawing/2014/main" id="{A6B86445-FB37-4F84-AD07-845FA8245D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id="{EED33727-5141-47A8-87B3-FB014316D78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a:extLst>
            <a:ext uri="{FF2B5EF4-FFF2-40B4-BE49-F238E27FC236}">
              <a16:creationId xmlns:a16="http://schemas.microsoft.com/office/drawing/2014/main" id="{2E3A88D3-D389-4D1D-B5D4-FD7DECA53B1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22" name="直線コネクタ 621">
          <a:extLst>
            <a:ext uri="{FF2B5EF4-FFF2-40B4-BE49-F238E27FC236}">
              <a16:creationId xmlns:a16="http://schemas.microsoft.com/office/drawing/2014/main" id="{787F8117-44BE-4780-873E-BE4A5278CA24}"/>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3" name="【児童館】&#10;一人当たり面積最小値テキスト">
          <a:extLst>
            <a:ext uri="{FF2B5EF4-FFF2-40B4-BE49-F238E27FC236}">
              <a16:creationId xmlns:a16="http://schemas.microsoft.com/office/drawing/2014/main" id="{E094C2A0-CE8E-4475-9B7B-EEA59CC3F5D9}"/>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4" name="直線コネクタ 623">
          <a:extLst>
            <a:ext uri="{FF2B5EF4-FFF2-40B4-BE49-F238E27FC236}">
              <a16:creationId xmlns:a16="http://schemas.microsoft.com/office/drawing/2014/main" id="{DD6FDB83-2E4C-4473-AF69-72713608C5D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25" name="【児童館】&#10;一人当たり面積最大値テキスト">
          <a:extLst>
            <a:ext uri="{FF2B5EF4-FFF2-40B4-BE49-F238E27FC236}">
              <a16:creationId xmlns:a16="http://schemas.microsoft.com/office/drawing/2014/main" id="{B73F6B7E-6A03-4027-BE5E-84CE9F0A462E}"/>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26" name="直線コネクタ 625">
          <a:extLst>
            <a:ext uri="{FF2B5EF4-FFF2-40B4-BE49-F238E27FC236}">
              <a16:creationId xmlns:a16="http://schemas.microsoft.com/office/drawing/2014/main" id="{72281E1A-EE3F-477F-9D8F-05387E14063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27" name="【児童館】&#10;一人当たり面積平均値テキスト">
          <a:extLst>
            <a:ext uri="{FF2B5EF4-FFF2-40B4-BE49-F238E27FC236}">
              <a16:creationId xmlns:a16="http://schemas.microsoft.com/office/drawing/2014/main" id="{00DEF5B3-4094-4A28-BECB-B171C5D6815F}"/>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28" name="フローチャート: 判断 627">
          <a:extLst>
            <a:ext uri="{FF2B5EF4-FFF2-40B4-BE49-F238E27FC236}">
              <a16:creationId xmlns:a16="http://schemas.microsoft.com/office/drawing/2014/main" id="{41C28CE9-7830-4FCF-93FA-E0B8BD3953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29" name="フローチャート: 判断 628">
          <a:extLst>
            <a:ext uri="{FF2B5EF4-FFF2-40B4-BE49-F238E27FC236}">
              <a16:creationId xmlns:a16="http://schemas.microsoft.com/office/drawing/2014/main" id="{D7E2E972-DB5B-4017-9C42-EF2C699B7014}"/>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30" name="フローチャート: 判断 629">
          <a:extLst>
            <a:ext uri="{FF2B5EF4-FFF2-40B4-BE49-F238E27FC236}">
              <a16:creationId xmlns:a16="http://schemas.microsoft.com/office/drawing/2014/main" id="{D8102D71-B55F-48F1-9E81-DEDF345E1F5A}"/>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31" name="フローチャート: 判断 630">
          <a:extLst>
            <a:ext uri="{FF2B5EF4-FFF2-40B4-BE49-F238E27FC236}">
              <a16:creationId xmlns:a16="http://schemas.microsoft.com/office/drawing/2014/main" id="{E60A461F-01AC-4C8C-AC1C-7FEE48EB0C9C}"/>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32" name="フローチャート: 判断 631">
          <a:extLst>
            <a:ext uri="{FF2B5EF4-FFF2-40B4-BE49-F238E27FC236}">
              <a16:creationId xmlns:a16="http://schemas.microsoft.com/office/drawing/2014/main" id="{0BDAE7A0-FCF9-4A99-BA65-50320F09B4C2}"/>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AAD802AD-96A0-4998-8E21-537405FBD1A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B8DD09E7-DCD8-47B2-B179-C5E7B07576E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274EC420-88B5-459D-AA1A-09614460CBD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7DB8BC98-3E11-4326-907E-9D6BA4CADE6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809A61A8-4366-43F6-92BF-B33EA242564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638" name="楕円 637">
          <a:extLst>
            <a:ext uri="{FF2B5EF4-FFF2-40B4-BE49-F238E27FC236}">
              <a16:creationId xmlns:a16="http://schemas.microsoft.com/office/drawing/2014/main" id="{2AFF9BA1-113C-4C67-9986-20658A0A6CC8}"/>
            </a:ext>
          </a:extLst>
        </xdr:cNvPr>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107950</xdr:rowOff>
    </xdr:from>
    <xdr:to>
      <xdr:col>107</xdr:col>
      <xdr:colOff>101600</xdr:colOff>
      <xdr:row>86</xdr:row>
      <xdr:rowOff>38100</xdr:rowOff>
    </xdr:to>
    <xdr:sp macro="" textlink="">
      <xdr:nvSpPr>
        <xdr:cNvPr id="639" name="楕円 638">
          <a:extLst>
            <a:ext uri="{FF2B5EF4-FFF2-40B4-BE49-F238E27FC236}">
              <a16:creationId xmlns:a16="http://schemas.microsoft.com/office/drawing/2014/main" id="{DD014691-328C-4C96-A8DE-0B9A9EEECFA0}"/>
            </a:ext>
          </a:extLst>
        </xdr:cNvPr>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158750</xdr:rowOff>
    </xdr:to>
    <xdr:cxnSp macro="">
      <xdr:nvCxnSpPr>
        <xdr:cNvPr id="640" name="直線コネクタ 639">
          <a:extLst>
            <a:ext uri="{FF2B5EF4-FFF2-40B4-BE49-F238E27FC236}">
              <a16:creationId xmlns:a16="http://schemas.microsoft.com/office/drawing/2014/main" id="{A90483BB-BA73-4F7B-8871-3B3EA5B08BEE}"/>
            </a:ext>
          </a:extLst>
        </xdr:cNvPr>
        <xdr:cNvCxnSpPr/>
      </xdr:nvCxnSpPr>
      <xdr:spPr>
        <a:xfrm>
          <a:off x="20434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41" name="n_1aveValue【児童館】&#10;一人当たり面積">
          <a:extLst>
            <a:ext uri="{FF2B5EF4-FFF2-40B4-BE49-F238E27FC236}">
              <a16:creationId xmlns:a16="http://schemas.microsoft.com/office/drawing/2014/main" id="{627F85DA-63E4-4013-BEAF-2D0324E5FAD6}"/>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42" name="n_2aveValue【児童館】&#10;一人当たり面積">
          <a:extLst>
            <a:ext uri="{FF2B5EF4-FFF2-40B4-BE49-F238E27FC236}">
              <a16:creationId xmlns:a16="http://schemas.microsoft.com/office/drawing/2014/main" id="{ABDC1232-4FF6-45CA-801D-B77209B0A227}"/>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43" name="n_3aveValue【児童館】&#10;一人当たり面積">
          <a:extLst>
            <a:ext uri="{FF2B5EF4-FFF2-40B4-BE49-F238E27FC236}">
              <a16:creationId xmlns:a16="http://schemas.microsoft.com/office/drawing/2014/main" id="{0AF7D0C4-AD2A-4B51-AC92-C2E43684CE25}"/>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644" name="n_4aveValue【児童館】&#10;一人当たり面積">
          <a:extLst>
            <a:ext uri="{FF2B5EF4-FFF2-40B4-BE49-F238E27FC236}">
              <a16:creationId xmlns:a16="http://schemas.microsoft.com/office/drawing/2014/main" id="{93FBEE55-2DE7-4D27-8086-63631C3BC1B8}"/>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645" name="n_1mainValue【児童館】&#10;一人当たり面積">
          <a:extLst>
            <a:ext uri="{FF2B5EF4-FFF2-40B4-BE49-F238E27FC236}">
              <a16:creationId xmlns:a16="http://schemas.microsoft.com/office/drawing/2014/main" id="{4D84ED0A-F119-4D24-BEE9-9A6EDA891F8E}"/>
            </a:ext>
          </a:extLst>
        </xdr:cNvPr>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646" name="n_2mainValue【児童館】&#10;一人当たり面積">
          <a:extLst>
            <a:ext uri="{FF2B5EF4-FFF2-40B4-BE49-F238E27FC236}">
              <a16:creationId xmlns:a16="http://schemas.microsoft.com/office/drawing/2014/main" id="{6F2AA1FC-49DF-40BC-AB4A-1BB08B68F825}"/>
            </a:ext>
          </a:extLst>
        </xdr:cNvPr>
        <xdr:cNvSpPr txBox="1"/>
      </xdr:nvSpPr>
      <xdr:spPr>
        <a:xfrm>
          <a:off x="20199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7CE5C7CB-6EA9-4DA5-97F7-511ED359D6F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FD263C2B-37C0-44AF-8AEA-EF17387FF89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56370815-527C-4ACE-9389-C1B3B0F0093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B2AF5978-ED5C-4A64-BA02-B5997CEA600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6C2E21F0-632B-44D9-9A73-C5EA8118CC0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B9AA8660-E136-440D-B0D7-AA52E5E4684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7D783481-EB00-4085-814E-B00E873FB90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3396E2F4-0355-44CE-BC45-C1B819411D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E20C1FC8-A6F9-412C-B80B-BEF9F6EF70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5BEE3252-4E21-4A29-A214-D62FCE0F59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id="{A38FC797-A126-4481-9235-78E4D7BCBA8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a:extLst>
            <a:ext uri="{FF2B5EF4-FFF2-40B4-BE49-F238E27FC236}">
              <a16:creationId xmlns:a16="http://schemas.microsoft.com/office/drawing/2014/main" id="{8ED39901-2F59-4E89-9D1F-369F2035428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9" name="テキスト ボックス 658">
          <a:extLst>
            <a:ext uri="{FF2B5EF4-FFF2-40B4-BE49-F238E27FC236}">
              <a16:creationId xmlns:a16="http://schemas.microsoft.com/office/drawing/2014/main" id="{B5AA7CC0-25EE-4BB7-9F81-D0C4657881B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a:extLst>
            <a:ext uri="{FF2B5EF4-FFF2-40B4-BE49-F238E27FC236}">
              <a16:creationId xmlns:a16="http://schemas.microsoft.com/office/drawing/2014/main" id="{A063ECEB-6183-4503-A5A4-ABB14AC6391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a:extLst>
            <a:ext uri="{FF2B5EF4-FFF2-40B4-BE49-F238E27FC236}">
              <a16:creationId xmlns:a16="http://schemas.microsoft.com/office/drawing/2014/main" id="{3E9EF39E-C5D9-445F-9601-08D2BBA7A10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a:extLst>
            <a:ext uri="{FF2B5EF4-FFF2-40B4-BE49-F238E27FC236}">
              <a16:creationId xmlns:a16="http://schemas.microsoft.com/office/drawing/2014/main" id="{41B6E973-B784-4300-84EC-B56AAA7A337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a:extLst>
            <a:ext uri="{FF2B5EF4-FFF2-40B4-BE49-F238E27FC236}">
              <a16:creationId xmlns:a16="http://schemas.microsoft.com/office/drawing/2014/main" id="{975A3B53-2C95-4F0D-8CF7-CB1D8FE784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a:extLst>
            <a:ext uri="{FF2B5EF4-FFF2-40B4-BE49-F238E27FC236}">
              <a16:creationId xmlns:a16="http://schemas.microsoft.com/office/drawing/2014/main" id="{F669B621-05EE-428E-BA52-A2612066825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a:extLst>
            <a:ext uri="{FF2B5EF4-FFF2-40B4-BE49-F238E27FC236}">
              <a16:creationId xmlns:a16="http://schemas.microsoft.com/office/drawing/2014/main" id="{3047B89A-00C8-44F3-A02D-4C9DC7A33A7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a:extLst>
            <a:ext uri="{FF2B5EF4-FFF2-40B4-BE49-F238E27FC236}">
              <a16:creationId xmlns:a16="http://schemas.microsoft.com/office/drawing/2014/main" id="{44801969-9EA8-42D3-B512-48650BBE481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a:extLst>
            <a:ext uri="{FF2B5EF4-FFF2-40B4-BE49-F238E27FC236}">
              <a16:creationId xmlns:a16="http://schemas.microsoft.com/office/drawing/2014/main" id="{3AA3B4BB-7D3B-4837-8EF2-6CD6D020EB2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a:extLst>
            <a:ext uri="{FF2B5EF4-FFF2-40B4-BE49-F238E27FC236}">
              <a16:creationId xmlns:a16="http://schemas.microsoft.com/office/drawing/2014/main" id="{F0318F39-1187-4A69-91D2-97E29C2AD65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9" name="テキスト ボックス 668">
          <a:extLst>
            <a:ext uri="{FF2B5EF4-FFF2-40B4-BE49-F238E27FC236}">
              <a16:creationId xmlns:a16="http://schemas.microsoft.com/office/drawing/2014/main" id="{50A354CE-32D9-4B85-8B47-5EEA2F9F633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id="{45E0C3E6-96F0-4BDB-84A6-81B9053EF1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1AC62A6F-DBED-4FAD-95E9-42636296E5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72" name="直線コネクタ 671">
          <a:extLst>
            <a:ext uri="{FF2B5EF4-FFF2-40B4-BE49-F238E27FC236}">
              <a16:creationId xmlns:a16="http://schemas.microsoft.com/office/drawing/2014/main" id="{94927AC2-790E-4D97-AC17-45E72C111CB3}"/>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3" name="【公民館】&#10;有形固定資産減価償却率最小値テキスト">
          <a:extLst>
            <a:ext uri="{FF2B5EF4-FFF2-40B4-BE49-F238E27FC236}">
              <a16:creationId xmlns:a16="http://schemas.microsoft.com/office/drawing/2014/main" id="{933F7A87-2368-4A67-873B-59A6AA6B546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4" name="直線コネクタ 673">
          <a:extLst>
            <a:ext uri="{FF2B5EF4-FFF2-40B4-BE49-F238E27FC236}">
              <a16:creationId xmlns:a16="http://schemas.microsoft.com/office/drawing/2014/main" id="{A0475F13-01FD-471C-97D7-33E700753F3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75" name="【公民館】&#10;有形固定資産減価償却率最大値テキスト">
          <a:extLst>
            <a:ext uri="{FF2B5EF4-FFF2-40B4-BE49-F238E27FC236}">
              <a16:creationId xmlns:a16="http://schemas.microsoft.com/office/drawing/2014/main" id="{F6593B84-BC0F-4A34-80EB-B636EE9B32FC}"/>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76" name="直線コネクタ 675">
          <a:extLst>
            <a:ext uri="{FF2B5EF4-FFF2-40B4-BE49-F238E27FC236}">
              <a16:creationId xmlns:a16="http://schemas.microsoft.com/office/drawing/2014/main" id="{85E6F73F-0947-4562-B053-3462DD45371E}"/>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77" name="【公民館】&#10;有形固定資産減価償却率平均値テキスト">
          <a:extLst>
            <a:ext uri="{FF2B5EF4-FFF2-40B4-BE49-F238E27FC236}">
              <a16:creationId xmlns:a16="http://schemas.microsoft.com/office/drawing/2014/main" id="{0B6670D1-D32D-45F9-877B-71232AC43585}"/>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8" name="フローチャート: 判断 677">
          <a:extLst>
            <a:ext uri="{FF2B5EF4-FFF2-40B4-BE49-F238E27FC236}">
              <a16:creationId xmlns:a16="http://schemas.microsoft.com/office/drawing/2014/main" id="{4365F570-694D-4FB5-8B06-EF360ADF0C15}"/>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9" name="フローチャート: 判断 678">
          <a:extLst>
            <a:ext uri="{FF2B5EF4-FFF2-40B4-BE49-F238E27FC236}">
              <a16:creationId xmlns:a16="http://schemas.microsoft.com/office/drawing/2014/main" id="{DB1BCE4F-AD17-4E13-97F9-FF7FECEAC8AB}"/>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80" name="フローチャート: 判断 679">
          <a:extLst>
            <a:ext uri="{FF2B5EF4-FFF2-40B4-BE49-F238E27FC236}">
              <a16:creationId xmlns:a16="http://schemas.microsoft.com/office/drawing/2014/main" id="{10E9D8FD-771E-47CB-8BE0-C821E2EACA46}"/>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81" name="フローチャート: 判断 680">
          <a:extLst>
            <a:ext uri="{FF2B5EF4-FFF2-40B4-BE49-F238E27FC236}">
              <a16:creationId xmlns:a16="http://schemas.microsoft.com/office/drawing/2014/main" id="{F8004ECC-23AB-48A3-BDD7-BB6C10AE6E2A}"/>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82" name="フローチャート: 判断 681">
          <a:extLst>
            <a:ext uri="{FF2B5EF4-FFF2-40B4-BE49-F238E27FC236}">
              <a16:creationId xmlns:a16="http://schemas.microsoft.com/office/drawing/2014/main" id="{07F96566-5A81-4424-AB55-5873898D7DF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7B8CF105-94D6-4403-8E21-E27766613E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85105467-5CCC-473F-A01A-4036E5327BA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DB71A050-5355-4FB0-B183-70811169A05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66107BB5-E97F-49F2-9E81-EAE4BE7DC52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EFABE5D1-1396-4C6E-9FED-068EC2AA5E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41729</xdr:rowOff>
    </xdr:from>
    <xdr:to>
      <xdr:col>81</xdr:col>
      <xdr:colOff>101600</xdr:colOff>
      <xdr:row>103</xdr:row>
      <xdr:rowOff>143329</xdr:rowOff>
    </xdr:to>
    <xdr:sp macro="" textlink="">
      <xdr:nvSpPr>
        <xdr:cNvPr id="688" name="楕円 687">
          <a:extLst>
            <a:ext uri="{FF2B5EF4-FFF2-40B4-BE49-F238E27FC236}">
              <a16:creationId xmlns:a16="http://schemas.microsoft.com/office/drawing/2014/main" id="{125AF17F-CB56-4476-BCF8-27A89F44D84A}"/>
            </a:ext>
          </a:extLst>
        </xdr:cNvPr>
        <xdr:cNvSpPr/>
      </xdr:nvSpPr>
      <xdr:spPr>
        <a:xfrm>
          <a:off x="15430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169092</xdr:rowOff>
    </xdr:from>
    <xdr:to>
      <xdr:col>76</xdr:col>
      <xdr:colOff>165100</xdr:colOff>
      <xdr:row>103</xdr:row>
      <xdr:rowOff>99242</xdr:rowOff>
    </xdr:to>
    <xdr:sp macro="" textlink="">
      <xdr:nvSpPr>
        <xdr:cNvPr id="689" name="楕円 688">
          <a:extLst>
            <a:ext uri="{FF2B5EF4-FFF2-40B4-BE49-F238E27FC236}">
              <a16:creationId xmlns:a16="http://schemas.microsoft.com/office/drawing/2014/main" id="{50746D49-BE00-4495-99D6-9EFA389F0B6E}"/>
            </a:ext>
          </a:extLst>
        </xdr:cNvPr>
        <xdr:cNvSpPr/>
      </xdr:nvSpPr>
      <xdr:spPr>
        <a:xfrm>
          <a:off x="14541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48442</xdr:rowOff>
    </xdr:from>
    <xdr:to>
      <xdr:col>81</xdr:col>
      <xdr:colOff>50800</xdr:colOff>
      <xdr:row>103</xdr:row>
      <xdr:rowOff>92529</xdr:rowOff>
    </xdr:to>
    <xdr:cxnSp macro="">
      <xdr:nvCxnSpPr>
        <xdr:cNvPr id="690" name="直線コネクタ 689">
          <a:extLst>
            <a:ext uri="{FF2B5EF4-FFF2-40B4-BE49-F238E27FC236}">
              <a16:creationId xmlns:a16="http://schemas.microsoft.com/office/drawing/2014/main" id="{234F92D4-0363-47ED-B75A-E7F5465642DA}"/>
            </a:ext>
          </a:extLst>
        </xdr:cNvPr>
        <xdr:cNvCxnSpPr/>
      </xdr:nvCxnSpPr>
      <xdr:spPr>
        <a:xfrm>
          <a:off x="14592300" y="177077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165826</xdr:rowOff>
    </xdr:from>
    <xdr:to>
      <xdr:col>67</xdr:col>
      <xdr:colOff>101600</xdr:colOff>
      <xdr:row>103</xdr:row>
      <xdr:rowOff>95976</xdr:rowOff>
    </xdr:to>
    <xdr:sp macro="" textlink="">
      <xdr:nvSpPr>
        <xdr:cNvPr id="691" name="楕円 690">
          <a:extLst>
            <a:ext uri="{FF2B5EF4-FFF2-40B4-BE49-F238E27FC236}">
              <a16:creationId xmlns:a16="http://schemas.microsoft.com/office/drawing/2014/main" id="{5A9A57B8-7B05-42EB-ADA3-C33BD6EC3FBF}"/>
            </a:ext>
          </a:extLst>
        </xdr:cNvPr>
        <xdr:cNvSpPr/>
      </xdr:nvSpPr>
      <xdr:spPr>
        <a:xfrm>
          <a:off x="12763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170378</xdr:rowOff>
    </xdr:from>
    <xdr:ext cx="405111" cy="259045"/>
    <xdr:sp macro="" textlink="">
      <xdr:nvSpPr>
        <xdr:cNvPr id="692" name="n_1aveValue【公民館】&#10;有形固定資産減価償却率">
          <a:extLst>
            <a:ext uri="{FF2B5EF4-FFF2-40B4-BE49-F238E27FC236}">
              <a16:creationId xmlns:a16="http://schemas.microsoft.com/office/drawing/2014/main" id="{2AADFD62-2410-46F8-9610-C7AFD515B7F1}"/>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693" name="n_2aveValue【公民館】&#10;有形固定資産減価償却率">
          <a:extLst>
            <a:ext uri="{FF2B5EF4-FFF2-40B4-BE49-F238E27FC236}">
              <a16:creationId xmlns:a16="http://schemas.microsoft.com/office/drawing/2014/main" id="{74B717DA-0344-49F7-A974-F28EC22CD45F}"/>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4" name="n_3aveValue【公民館】&#10;有形固定資産減価償却率">
          <a:extLst>
            <a:ext uri="{FF2B5EF4-FFF2-40B4-BE49-F238E27FC236}">
              <a16:creationId xmlns:a16="http://schemas.microsoft.com/office/drawing/2014/main" id="{37F31FAE-0DDC-46A0-AC07-3B092AFE3402}"/>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95" name="n_4aveValue【公民館】&#10;有形固定資産減価償却率">
          <a:extLst>
            <a:ext uri="{FF2B5EF4-FFF2-40B4-BE49-F238E27FC236}">
              <a16:creationId xmlns:a16="http://schemas.microsoft.com/office/drawing/2014/main" id="{55B10945-01FE-4897-BE1B-6D7140B4F8B7}"/>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159856</xdr:rowOff>
    </xdr:from>
    <xdr:ext cx="405111" cy="259045"/>
    <xdr:sp macro="" textlink="">
      <xdr:nvSpPr>
        <xdr:cNvPr id="696" name="n_1mainValue【公民館】&#10;有形固定資産減価償却率">
          <a:extLst>
            <a:ext uri="{FF2B5EF4-FFF2-40B4-BE49-F238E27FC236}">
              <a16:creationId xmlns:a16="http://schemas.microsoft.com/office/drawing/2014/main" id="{AEF7E6AB-2FBE-4315-9647-8680BD2F48AD}"/>
            </a:ext>
          </a:extLst>
        </xdr:cNvPr>
        <xdr:cNvSpPr txBox="1"/>
      </xdr:nvSpPr>
      <xdr:spPr>
        <a:xfrm>
          <a:off x="152660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115769</xdr:rowOff>
    </xdr:from>
    <xdr:ext cx="405111" cy="259045"/>
    <xdr:sp macro="" textlink="">
      <xdr:nvSpPr>
        <xdr:cNvPr id="697" name="n_2mainValue【公民館】&#10;有形固定資産減価償却率">
          <a:extLst>
            <a:ext uri="{FF2B5EF4-FFF2-40B4-BE49-F238E27FC236}">
              <a16:creationId xmlns:a16="http://schemas.microsoft.com/office/drawing/2014/main" id="{C0E2F1E5-70D3-41A0-95AA-EB9332BCA8E1}"/>
            </a:ext>
          </a:extLst>
        </xdr:cNvPr>
        <xdr:cNvSpPr txBox="1"/>
      </xdr:nvSpPr>
      <xdr:spPr>
        <a:xfrm>
          <a:off x="14389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112503</xdr:rowOff>
    </xdr:from>
    <xdr:ext cx="405111" cy="259045"/>
    <xdr:sp macro="" textlink="">
      <xdr:nvSpPr>
        <xdr:cNvPr id="698" name="n_4mainValue【公民館】&#10;有形固定資産減価償却率">
          <a:extLst>
            <a:ext uri="{FF2B5EF4-FFF2-40B4-BE49-F238E27FC236}">
              <a16:creationId xmlns:a16="http://schemas.microsoft.com/office/drawing/2014/main" id="{1151866F-7232-4B90-B44E-D0350B3280AE}"/>
            </a:ext>
          </a:extLst>
        </xdr:cNvPr>
        <xdr:cNvSpPr txBox="1"/>
      </xdr:nvSpPr>
      <xdr:spPr>
        <a:xfrm>
          <a:off x="12611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2FD573D5-59D5-4710-9C9E-443489D3F25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2F6269EF-7C49-450B-AAC3-48EC14A6B2E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958A4F5A-F8C3-4285-8265-16F3373201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CB247772-4AD5-411D-B206-6A61E057678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D39BBCAC-F0A3-4F87-8473-5E6BECDCA49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785222DD-990F-4C47-8302-77AB0DB7F75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9CCC47C2-FEA7-48BF-B12D-E48748FF14B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E99B1D30-9E1B-462A-93C9-CC08EFDB0EA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AF6EFEC5-29CE-4C9C-865B-CA82D9FCE71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66D6CC71-592A-49C9-B560-3A784E5051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4C1273DC-9D7E-48A2-8A2B-4FED1A45A66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DB10F630-EA7D-47A8-B2D0-90A38CB3862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08312726-A606-49C7-B4DA-C496B346EDB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044457C4-1BD5-40E3-863A-DD9CC5E31A4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EBE9395B-6BFE-4ED6-8B62-4B95E2405FA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94324384-98D6-401B-9EA8-B1DF9A1D729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9BBDE1C2-05AF-4653-9560-228485D032D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39CBBE33-52D6-44E5-93E1-8F5090FBF02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3DD55286-E8A9-41DC-B2FE-7EF972BA59D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7F5FF757-2106-4364-9B7B-F03F4064264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FF7E6132-91F8-4963-972A-E277EFE7DED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D4371288-14BC-4BE5-8755-E4927B76B45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21BA2FB3-B4DD-4CAF-ADD7-75A5B52BE1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F0E91C26-767C-4BFF-953B-BB44D0B74F1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4C1334AA-EE79-4E5C-8DFF-4839627557D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4" name="直線コネクタ 723">
          <a:extLst>
            <a:ext uri="{FF2B5EF4-FFF2-40B4-BE49-F238E27FC236}">
              <a16:creationId xmlns:a16="http://schemas.microsoft.com/office/drawing/2014/main" id="{8E095B2F-8954-4EA3-AAB8-DDAB16F64028}"/>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5" name="【公民館】&#10;一人当たり面積最小値テキスト">
          <a:extLst>
            <a:ext uri="{FF2B5EF4-FFF2-40B4-BE49-F238E27FC236}">
              <a16:creationId xmlns:a16="http://schemas.microsoft.com/office/drawing/2014/main" id="{CA331C63-3858-479D-BC19-7170A119FCAE}"/>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6" name="直線コネクタ 725">
          <a:extLst>
            <a:ext uri="{FF2B5EF4-FFF2-40B4-BE49-F238E27FC236}">
              <a16:creationId xmlns:a16="http://schemas.microsoft.com/office/drawing/2014/main" id="{61126EED-0811-4175-97B5-CE0B51F30A38}"/>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7" name="【公民館】&#10;一人当たり面積最大値テキスト">
          <a:extLst>
            <a:ext uri="{FF2B5EF4-FFF2-40B4-BE49-F238E27FC236}">
              <a16:creationId xmlns:a16="http://schemas.microsoft.com/office/drawing/2014/main" id="{B962CC43-E01A-40E0-A9F2-D3A5F9051F71}"/>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8" name="直線コネクタ 727">
          <a:extLst>
            <a:ext uri="{FF2B5EF4-FFF2-40B4-BE49-F238E27FC236}">
              <a16:creationId xmlns:a16="http://schemas.microsoft.com/office/drawing/2014/main" id="{8BCB53EC-EF9E-4323-A9A9-AA7876FBAA92}"/>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29" name="【公民館】&#10;一人当たり面積平均値テキスト">
          <a:extLst>
            <a:ext uri="{FF2B5EF4-FFF2-40B4-BE49-F238E27FC236}">
              <a16:creationId xmlns:a16="http://schemas.microsoft.com/office/drawing/2014/main" id="{DFEFA704-1A70-484C-B3AC-2123C8CAC88D}"/>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30" name="フローチャート: 判断 729">
          <a:extLst>
            <a:ext uri="{FF2B5EF4-FFF2-40B4-BE49-F238E27FC236}">
              <a16:creationId xmlns:a16="http://schemas.microsoft.com/office/drawing/2014/main" id="{348D4805-9934-4C29-8BF2-4B2428ECE391}"/>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1" name="フローチャート: 判断 730">
          <a:extLst>
            <a:ext uri="{FF2B5EF4-FFF2-40B4-BE49-F238E27FC236}">
              <a16:creationId xmlns:a16="http://schemas.microsoft.com/office/drawing/2014/main" id="{B6F87AB2-F581-42E4-BE3A-96A3517E48B6}"/>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2" name="フローチャート: 判断 731">
          <a:extLst>
            <a:ext uri="{FF2B5EF4-FFF2-40B4-BE49-F238E27FC236}">
              <a16:creationId xmlns:a16="http://schemas.microsoft.com/office/drawing/2014/main" id="{E79AC70A-5AEE-4B72-8EBF-390F73C9AC56}"/>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3" name="フローチャート: 判断 732">
          <a:extLst>
            <a:ext uri="{FF2B5EF4-FFF2-40B4-BE49-F238E27FC236}">
              <a16:creationId xmlns:a16="http://schemas.microsoft.com/office/drawing/2014/main" id="{7ACE82F9-3F67-49F6-AC6E-AC53F3CB6D21}"/>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4" name="フローチャート: 判断 733">
          <a:extLst>
            <a:ext uri="{FF2B5EF4-FFF2-40B4-BE49-F238E27FC236}">
              <a16:creationId xmlns:a16="http://schemas.microsoft.com/office/drawing/2014/main" id="{1B0CF45C-EEFE-49B1-8834-424197DBF279}"/>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208AF6D3-92D1-438B-AE5D-CAB4D8A1CAC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C83B6486-0A12-4F6F-B8EE-8A47AE5F79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F82144E-DD99-4B9D-BB1B-2FBA0C107D8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4646702A-1EFC-4BB5-87B7-F9727BF60EC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4D03829-D728-4553-B785-80FFB83055C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740" name="楕円 739">
          <a:extLst>
            <a:ext uri="{FF2B5EF4-FFF2-40B4-BE49-F238E27FC236}">
              <a16:creationId xmlns:a16="http://schemas.microsoft.com/office/drawing/2014/main" id="{0C8CC155-99AB-4466-BF94-0BF183A6B273}"/>
            </a:ext>
          </a:extLst>
        </xdr:cNvPr>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154395</xdr:rowOff>
    </xdr:from>
    <xdr:to>
      <xdr:col>107</xdr:col>
      <xdr:colOff>101600</xdr:colOff>
      <xdr:row>108</xdr:row>
      <xdr:rowOff>84545</xdr:rowOff>
    </xdr:to>
    <xdr:sp macro="" textlink="">
      <xdr:nvSpPr>
        <xdr:cNvPr id="741" name="楕円 740">
          <a:extLst>
            <a:ext uri="{FF2B5EF4-FFF2-40B4-BE49-F238E27FC236}">
              <a16:creationId xmlns:a16="http://schemas.microsoft.com/office/drawing/2014/main" id="{7262330F-D6CE-4ECA-A51C-C8A847B6C5F8}"/>
            </a:ext>
          </a:extLst>
        </xdr:cNvPr>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33745</xdr:rowOff>
    </xdr:from>
    <xdr:to>
      <xdr:col>111</xdr:col>
      <xdr:colOff>177800</xdr:colOff>
      <xdr:row>108</xdr:row>
      <xdr:rowOff>33745</xdr:rowOff>
    </xdr:to>
    <xdr:cxnSp macro="">
      <xdr:nvCxnSpPr>
        <xdr:cNvPr id="742" name="直線コネクタ 741">
          <a:extLst>
            <a:ext uri="{FF2B5EF4-FFF2-40B4-BE49-F238E27FC236}">
              <a16:creationId xmlns:a16="http://schemas.microsoft.com/office/drawing/2014/main" id="{4C73CD13-E28C-4626-8241-886BB4635106}"/>
            </a:ext>
          </a:extLst>
        </xdr:cNvPr>
        <xdr:cNvCxnSpPr/>
      </xdr:nvCxnSpPr>
      <xdr:spPr>
        <a:xfrm>
          <a:off x="20434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43" name="楕円 742">
          <a:extLst>
            <a:ext uri="{FF2B5EF4-FFF2-40B4-BE49-F238E27FC236}">
              <a16:creationId xmlns:a16="http://schemas.microsoft.com/office/drawing/2014/main" id="{61152015-560C-47D6-AA5F-2AB453E2EE0A}"/>
            </a:ext>
          </a:extLst>
        </xdr:cNvPr>
        <xdr:cNvSpPr/>
      </xdr:nvSpPr>
      <xdr:spPr>
        <a:xfrm>
          <a:off x="18605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40657</xdr:rowOff>
    </xdr:from>
    <xdr:ext cx="469744" cy="259045"/>
    <xdr:sp macro="" textlink="">
      <xdr:nvSpPr>
        <xdr:cNvPr id="744" name="n_1aveValue【公民館】&#10;一人当たり面積">
          <a:extLst>
            <a:ext uri="{FF2B5EF4-FFF2-40B4-BE49-F238E27FC236}">
              <a16:creationId xmlns:a16="http://schemas.microsoft.com/office/drawing/2014/main" id="{DB7E8AF5-3D10-4B60-9CCF-ADCD7257093D}"/>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45" name="n_2aveValue【公民館】&#10;一人当たり面積">
          <a:extLst>
            <a:ext uri="{FF2B5EF4-FFF2-40B4-BE49-F238E27FC236}">
              <a16:creationId xmlns:a16="http://schemas.microsoft.com/office/drawing/2014/main" id="{C8831D15-4927-4DFC-B55A-703E49E28342}"/>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46" name="n_3aveValue【公民館】&#10;一人当たり面積">
          <a:extLst>
            <a:ext uri="{FF2B5EF4-FFF2-40B4-BE49-F238E27FC236}">
              <a16:creationId xmlns:a16="http://schemas.microsoft.com/office/drawing/2014/main" id="{25B30F37-E0D5-41A3-A693-1EAD6D75C164}"/>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47" name="n_4aveValue【公民館】&#10;一人当たり面積">
          <a:extLst>
            <a:ext uri="{FF2B5EF4-FFF2-40B4-BE49-F238E27FC236}">
              <a16:creationId xmlns:a16="http://schemas.microsoft.com/office/drawing/2014/main" id="{8EDC5AFB-B3CF-4CC2-9A61-25E5CA958987}"/>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75672</xdr:rowOff>
    </xdr:from>
    <xdr:ext cx="469744" cy="259045"/>
    <xdr:sp macro="" textlink="">
      <xdr:nvSpPr>
        <xdr:cNvPr id="748" name="n_1mainValue【公民館】&#10;一人当たり面積">
          <a:extLst>
            <a:ext uri="{FF2B5EF4-FFF2-40B4-BE49-F238E27FC236}">
              <a16:creationId xmlns:a16="http://schemas.microsoft.com/office/drawing/2014/main" id="{922A1C06-CFC0-4F7E-8D67-8EDAE55FFC6F}"/>
            </a:ext>
          </a:extLst>
        </xdr:cNvPr>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749" name="n_2mainValue【公民館】&#10;一人当たり面積">
          <a:extLst>
            <a:ext uri="{FF2B5EF4-FFF2-40B4-BE49-F238E27FC236}">
              <a16:creationId xmlns:a16="http://schemas.microsoft.com/office/drawing/2014/main" id="{EE07D2EA-78FC-4F30-B4E1-E6BE0E2C91A0}"/>
            </a:ext>
          </a:extLst>
        </xdr:cNvPr>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750" name="n_4mainValue【公民館】&#10;一人当たり面積">
          <a:extLst>
            <a:ext uri="{FF2B5EF4-FFF2-40B4-BE49-F238E27FC236}">
              <a16:creationId xmlns:a16="http://schemas.microsoft.com/office/drawing/2014/main" id="{DF47A3DE-2893-44D9-82D3-7F0242B422C4}"/>
            </a:ext>
          </a:extLst>
        </xdr:cNvPr>
        <xdr:cNvSpPr txBox="1"/>
      </xdr:nvSpPr>
      <xdr:spPr>
        <a:xfrm>
          <a:off x="18421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6B30A0CD-035C-46E3-A0E1-5A74297F9A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72435F6A-EADE-4A73-9951-3646D6A3507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4DB6B8E0-9FF0-4691-B4CF-1DFD1776080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類似団体と比較して有形固定資産減価償却率が高くなっている施設は、認定こども園・幼稚園・保育所、学校施設、公営住宅であり、低くなっている施設は道路、児童館、公民館である。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令和３年度に公共施設等総合管理計画を見直す予定であり、同計画等に基づいて老朽化対策に取り組んでいく。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6AE296-F2FB-4045-8F46-0E4FD3888F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194EA9-BFF6-4E43-825B-16D7CA77861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7DDE40D-9768-4404-8BC1-1B06D43F44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4941931-345B-49F3-81E9-F2309AD6EB6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89B9AD-9929-4B0F-99A9-A9B07EED50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621C3F-7CF8-4A39-A77B-F5CECC8AA1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1A5664-F670-4B50-80DF-51F23D1426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84CF08-6510-4C87-B1CE-0BC4DF928C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96744A-D21A-4FB3-9E4E-263C72D094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37339B-0B92-45AE-AE86-572C576CE3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31,777
31,521
21.09
16,483,586
15,967,486
499,338
7,355,696
13,363,872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6842A8-6D4F-48C8-8C6D-7F5B2B405EC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669802-9B30-494B-8B9C-60053CF4BC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619846-D9AB-4C0C-AC7A-DF4534AC40D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7A2F0B-2180-46A2-82DF-6A85AD723E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E46DB9-B0FD-4F22-84FB-D2B65BB4508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DFFB3B3-773A-4D53-B06B-9FCE75F406C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F930EEF-2BD6-446D-A275-E80B0ABFE6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E06F9DB-FDD6-42FF-A975-A7817B4F5B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F95B3D-7E94-4E1D-B9A3-D242707305A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29F484-4195-49B4-A899-52D99CA7689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1F6F7BD-016A-4964-BA48-0B0FB82F60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F7FA7B1-17B2-40B2-899B-829EE6A6DB0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9AD7923-467C-4A70-BB3B-F53AFD77BD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E1F4F75-23D8-4C2A-A187-B66E3BF4E3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E771FB2-6505-48F7-B4DA-7DF64F39A92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3A8C1B-36BF-4A11-9CCD-6C91B4723A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768AAB-EE2B-42B8-8DC3-2A01E40B08D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AA2F20F-ED03-4B47-8E84-231E5E2948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9B7329-C8A0-4957-BFA8-F917E575F0C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5FBCB05-464E-444A-9427-F433CF165C7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85A9B10-B8DA-4444-BE16-4E63AE0141D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233E178-17E7-4E21-A58A-F2EFFDFAA6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BC4458-324E-4A21-BDD3-6F35ACDB0FC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3E57586-A0B0-4C7C-8BF6-112D6A0F4E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CA5821B-DC88-41E3-A8FC-95BDA24557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335F569-1E95-44D2-8687-DECC99ACCE2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62E9BEB-041F-47EC-8A8B-17D98C943D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C87D88F-7ABD-4BE6-9DAE-E1ABBC8C49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1C6813-8942-4E0A-BC50-4ACFCE8148F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F1BC741-DD32-4D1F-A108-3537F9FEF0A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382CFAB-4AF4-4F9E-91F1-582928E15B1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D81004E-496A-4863-9EC8-11EDEA93F0A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5EC6D5D-FA54-4D64-B8A3-E9FD10CAC8D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003E4D5-1FB3-4C1E-A2F2-187D2E79E5A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BC3648B-47F9-4BE7-B3D5-E4180C161DB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31D7DD1-8773-408C-AA6C-126C37F719B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3DC0A5C-8CEC-41A9-875A-0AA61C84D14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3B0715F-C16C-481D-A3E2-8E2D63F33A2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C13B1A2-AD49-47B0-A424-0B4482F90C9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00FB244-B152-4894-8401-1A471CD4AFB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538929D-8C8E-4F6E-9065-B0992170D8F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29FB758-C543-47CF-9A42-565BD2F48E3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4D6BFB6-3761-44FF-861D-534F9167F21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3C6F95D-8DDC-46E5-AB55-FDA9E75A236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F7213E9-8F7A-4387-8727-FF77724D9B7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5FCA057-BCA0-4047-8959-39196DABBBB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36021DE5-70D0-4468-A771-03225710A6D8}"/>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790CC7B5-DD3E-4DEB-9C75-EC42DC557C93}"/>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1C67D2EA-8FFA-47A0-801F-D0D90AEAC327}"/>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930B5DBC-BEB3-4DDB-99AB-F94CD1575B9A}"/>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6C0E85D9-EBC7-40E6-B782-C750EC3DCE1B}"/>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BDDEE5D4-21FE-41A9-BF1D-EC3083ECCA2F}"/>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A7E262F5-609A-4B99-A8B7-6890994A897C}"/>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4FFB764B-6C4E-42BB-AED2-1A8F1A5CA5F9}"/>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2BB360C-0C1D-42A5-9B11-16B5CAF698C3}"/>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1CA86B83-2CC7-4882-BD2E-23EA8783A9DF}"/>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19A37AFC-E23D-4709-B440-76F4F78BD189}"/>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7380E0-697A-441E-8B87-5C5A4BB7DC5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59D938-69BD-488F-85CD-39687C12D6E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0FBC2B3-27CC-4A03-816E-7F2F8D1EA88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9DA40BE-7E39-4382-B4AB-ADC25C1AC32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BFB1DAF-8B2C-4EC7-84FD-9F822080962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98878</xdr:rowOff>
    </xdr:from>
    <xdr:to>
      <xdr:col>20</xdr:col>
      <xdr:colOff>38100</xdr:colOff>
      <xdr:row>37</xdr:row>
      <xdr:rowOff>29028</xdr:rowOff>
    </xdr:to>
    <xdr:sp macro="" textlink="">
      <xdr:nvSpPr>
        <xdr:cNvPr id="74" name="楕円 73">
          <a:extLst>
            <a:ext uri="{FF2B5EF4-FFF2-40B4-BE49-F238E27FC236}">
              <a16:creationId xmlns:a16="http://schemas.microsoft.com/office/drawing/2014/main" id="{C0F960A1-2536-4495-8C85-C77F534AE714}"/>
            </a:ext>
          </a:extLst>
        </xdr:cNvPr>
        <xdr:cNvSpPr/>
      </xdr:nvSpPr>
      <xdr:spPr>
        <a:xfrm>
          <a:off x="3746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54792</xdr:rowOff>
    </xdr:from>
    <xdr:to>
      <xdr:col>15</xdr:col>
      <xdr:colOff>101600</xdr:colOff>
      <xdr:row>36</xdr:row>
      <xdr:rowOff>156392</xdr:rowOff>
    </xdr:to>
    <xdr:sp macro="" textlink="">
      <xdr:nvSpPr>
        <xdr:cNvPr id="75" name="楕円 74">
          <a:extLst>
            <a:ext uri="{FF2B5EF4-FFF2-40B4-BE49-F238E27FC236}">
              <a16:creationId xmlns:a16="http://schemas.microsoft.com/office/drawing/2014/main" id="{27D1F3C6-80BB-451C-AAA8-70AB80734B92}"/>
            </a:ext>
          </a:extLst>
        </xdr:cNvPr>
        <xdr:cNvSpPr/>
      </xdr:nvSpPr>
      <xdr:spPr>
        <a:xfrm>
          <a:off x="2857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105592</xdr:rowOff>
    </xdr:from>
    <xdr:to>
      <xdr:col>19</xdr:col>
      <xdr:colOff>177800</xdr:colOff>
      <xdr:row>36</xdr:row>
      <xdr:rowOff>149678</xdr:rowOff>
    </xdr:to>
    <xdr:cxnSp macro="">
      <xdr:nvCxnSpPr>
        <xdr:cNvPr id="76" name="直線コネクタ 75">
          <a:extLst>
            <a:ext uri="{FF2B5EF4-FFF2-40B4-BE49-F238E27FC236}">
              <a16:creationId xmlns:a16="http://schemas.microsoft.com/office/drawing/2014/main" id="{8E4CABA9-BCF9-45B2-8BD6-88006C2CB79F}"/>
            </a:ext>
          </a:extLst>
        </xdr:cNvPr>
        <xdr:cNvCxnSpPr/>
      </xdr:nvCxnSpPr>
      <xdr:spPr>
        <a:xfrm>
          <a:off x="2908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138067</xdr:rowOff>
    </xdr:from>
    <xdr:to>
      <xdr:col>6</xdr:col>
      <xdr:colOff>38100</xdr:colOff>
      <xdr:row>36</xdr:row>
      <xdr:rowOff>68217</xdr:rowOff>
    </xdr:to>
    <xdr:sp macro="" textlink="">
      <xdr:nvSpPr>
        <xdr:cNvPr id="77" name="楕円 76">
          <a:extLst>
            <a:ext uri="{FF2B5EF4-FFF2-40B4-BE49-F238E27FC236}">
              <a16:creationId xmlns:a16="http://schemas.microsoft.com/office/drawing/2014/main" id="{1C21DB63-77F5-4671-9A35-05072239B6EB}"/>
            </a:ext>
          </a:extLst>
        </xdr:cNvPr>
        <xdr:cNvSpPr/>
      </xdr:nvSpPr>
      <xdr:spPr>
        <a:xfrm>
          <a:off x="1079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108330</xdr:rowOff>
    </xdr:from>
    <xdr:ext cx="405111" cy="259045"/>
    <xdr:sp macro="" textlink="">
      <xdr:nvSpPr>
        <xdr:cNvPr id="78" name="n_1aveValue【図書館】&#10;有形固定資産減価償却率">
          <a:extLst>
            <a:ext uri="{FF2B5EF4-FFF2-40B4-BE49-F238E27FC236}">
              <a16:creationId xmlns:a16="http://schemas.microsoft.com/office/drawing/2014/main" id="{8478A5EA-A68A-4614-9AEF-4E2AB99A8227}"/>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79" name="n_2aveValue【図書館】&#10;有形固定資産減価償却率">
          <a:extLst>
            <a:ext uri="{FF2B5EF4-FFF2-40B4-BE49-F238E27FC236}">
              <a16:creationId xmlns:a16="http://schemas.microsoft.com/office/drawing/2014/main" id="{691A8458-CE5B-41BA-B19B-90DAA9CA0177}"/>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0" name="n_3aveValue【図書館】&#10;有形固定資産減価償却率">
          <a:extLst>
            <a:ext uri="{FF2B5EF4-FFF2-40B4-BE49-F238E27FC236}">
              <a16:creationId xmlns:a16="http://schemas.microsoft.com/office/drawing/2014/main" id="{C378FD07-9C31-4EC2-82AD-E7D402C1E848}"/>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1" name="n_4aveValue【図書館】&#10;有形固定資産減価償却率">
          <a:extLst>
            <a:ext uri="{FF2B5EF4-FFF2-40B4-BE49-F238E27FC236}">
              <a16:creationId xmlns:a16="http://schemas.microsoft.com/office/drawing/2014/main" id="{7DF7F652-E4B8-4101-BFAF-A0A0DEE35155}"/>
            </a:ext>
          </a:extLst>
        </xdr:cNvPr>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45555</xdr:rowOff>
    </xdr:from>
    <xdr:ext cx="405111" cy="259045"/>
    <xdr:sp macro="" textlink="">
      <xdr:nvSpPr>
        <xdr:cNvPr id="82" name="n_1mainValue【図書館】&#10;有形固定資産減価償却率">
          <a:extLst>
            <a:ext uri="{FF2B5EF4-FFF2-40B4-BE49-F238E27FC236}">
              <a16:creationId xmlns:a16="http://schemas.microsoft.com/office/drawing/2014/main" id="{8F668DB9-1E95-4BB1-9D66-F05C6D38B155}"/>
            </a:ext>
          </a:extLst>
        </xdr:cNvPr>
        <xdr:cNvSpPr txBox="1"/>
      </xdr:nvSpPr>
      <xdr:spPr>
        <a:xfrm>
          <a:off x="3582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1469</xdr:rowOff>
    </xdr:from>
    <xdr:ext cx="405111" cy="259045"/>
    <xdr:sp macro="" textlink="">
      <xdr:nvSpPr>
        <xdr:cNvPr id="83" name="n_2mainValue【図書館】&#10;有形固定資産減価償却率">
          <a:extLst>
            <a:ext uri="{FF2B5EF4-FFF2-40B4-BE49-F238E27FC236}">
              <a16:creationId xmlns:a16="http://schemas.microsoft.com/office/drawing/2014/main" id="{BBDCED4B-D588-44F6-9C77-7BE7C8E47BC5}"/>
            </a:ext>
          </a:extLst>
        </xdr:cNvPr>
        <xdr:cNvSpPr txBox="1"/>
      </xdr:nvSpPr>
      <xdr:spPr>
        <a:xfrm>
          <a:off x="2705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84744</xdr:rowOff>
    </xdr:from>
    <xdr:ext cx="405111" cy="259045"/>
    <xdr:sp macro="" textlink="">
      <xdr:nvSpPr>
        <xdr:cNvPr id="84" name="n_4mainValue【図書館】&#10;有形固定資産減価償却率">
          <a:extLst>
            <a:ext uri="{FF2B5EF4-FFF2-40B4-BE49-F238E27FC236}">
              <a16:creationId xmlns:a16="http://schemas.microsoft.com/office/drawing/2014/main" id="{4E389150-F60F-4458-B91B-782E498D5B14}"/>
            </a:ext>
          </a:extLst>
        </xdr:cNvPr>
        <xdr:cNvSpPr txBox="1"/>
      </xdr:nvSpPr>
      <xdr:spPr>
        <a:xfrm>
          <a:off x="927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B6130ADA-426C-4D22-88A1-7E09E6F398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44BB1D70-6EE1-47CA-A102-6606C84E8B4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F178A38E-E8F7-450D-BC23-E9D60C83311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9CE91C7C-BBED-4FCE-9EAF-30C44F381F3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E347F196-E81A-41D1-8EBD-A880714F0CE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D7B4D516-7EA6-4796-B684-18FE510FE81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D2EF2F86-B009-4DC5-96C0-366E94D2A80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BC1E1ADE-077F-4F33-AD71-B45C9B21BE9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53D729CC-4E81-43D9-8B14-ACB71EDDF17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56084F25-F414-4C70-9BA2-D5342794A1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90572CA2-3C80-4DEB-A511-A15040E99CC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E7282A6A-27E6-4D15-A774-580F8BA14DC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1D186674-5863-4393-929F-71624C3D3D9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3D5F24BF-B02C-46C4-BEA4-7512D14F996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AC526BD7-8DB9-48E4-AFC6-680860B7F37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57F534A4-4C3F-43B0-B8E0-A53E70D9927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F5C28277-A312-4692-A089-B21FF817F36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414C18D9-FB17-4446-B01F-727EC8272D2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24F1FE6C-F7C4-430D-9741-FFB760211E9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6DF40552-E88C-426A-80F7-5196F46D622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E449EAEE-7001-4D10-B4CB-D2EB0B7F79E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3B0A8EE6-8BBD-498A-B942-0D341CDD72A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7630AA12-C0B0-48A6-A190-ED83E15C7E5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08" name="直線コネクタ 107">
          <a:extLst>
            <a:ext uri="{FF2B5EF4-FFF2-40B4-BE49-F238E27FC236}">
              <a16:creationId xmlns:a16="http://schemas.microsoft.com/office/drawing/2014/main" id="{C4FEA072-0C4A-4125-A666-87DE59DE7C5B}"/>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9" name="【図書館】&#10;一人当たり面積最小値テキスト">
          <a:extLst>
            <a:ext uri="{FF2B5EF4-FFF2-40B4-BE49-F238E27FC236}">
              <a16:creationId xmlns:a16="http://schemas.microsoft.com/office/drawing/2014/main" id="{2B3089F8-DECB-449B-9AD2-9F40A1D3DCC4}"/>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0" name="直線コネクタ 109">
          <a:extLst>
            <a:ext uri="{FF2B5EF4-FFF2-40B4-BE49-F238E27FC236}">
              <a16:creationId xmlns:a16="http://schemas.microsoft.com/office/drawing/2014/main" id="{29DA1824-D9E1-488D-8ACC-260836640183}"/>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1" name="【図書館】&#10;一人当たり面積最大値テキスト">
          <a:extLst>
            <a:ext uri="{FF2B5EF4-FFF2-40B4-BE49-F238E27FC236}">
              <a16:creationId xmlns:a16="http://schemas.microsoft.com/office/drawing/2014/main" id="{ABC36F8F-48E2-4F87-9B24-F5C4227EF4B4}"/>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2" name="直線コネクタ 111">
          <a:extLst>
            <a:ext uri="{FF2B5EF4-FFF2-40B4-BE49-F238E27FC236}">
              <a16:creationId xmlns:a16="http://schemas.microsoft.com/office/drawing/2014/main" id="{9FD4FB3E-E120-4696-908C-C29E6BD65E51}"/>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13" name="【図書館】&#10;一人当たり面積平均値テキスト">
          <a:extLst>
            <a:ext uri="{FF2B5EF4-FFF2-40B4-BE49-F238E27FC236}">
              <a16:creationId xmlns:a16="http://schemas.microsoft.com/office/drawing/2014/main" id="{5F71D011-28FE-4BF2-A04F-F3286DB806F3}"/>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4" name="フローチャート: 判断 113">
          <a:extLst>
            <a:ext uri="{FF2B5EF4-FFF2-40B4-BE49-F238E27FC236}">
              <a16:creationId xmlns:a16="http://schemas.microsoft.com/office/drawing/2014/main" id="{5E1D3387-CAA9-4CC6-952A-88D4B994AFAC}"/>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5" name="フローチャート: 判断 114">
          <a:extLst>
            <a:ext uri="{FF2B5EF4-FFF2-40B4-BE49-F238E27FC236}">
              <a16:creationId xmlns:a16="http://schemas.microsoft.com/office/drawing/2014/main" id="{524C3BEE-D673-462C-94E9-EDE9BF32C346}"/>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16" name="フローチャート: 判断 115">
          <a:extLst>
            <a:ext uri="{FF2B5EF4-FFF2-40B4-BE49-F238E27FC236}">
              <a16:creationId xmlns:a16="http://schemas.microsoft.com/office/drawing/2014/main" id="{F7894700-7DB8-4586-A884-CA48EF3F7D56}"/>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17" name="フローチャート: 判断 116">
          <a:extLst>
            <a:ext uri="{FF2B5EF4-FFF2-40B4-BE49-F238E27FC236}">
              <a16:creationId xmlns:a16="http://schemas.microsoft.com/office/drawing/2014/main" id="{9030AFF9-83C5-411B-A32F-5DC6D767A77A}"/>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18" name="フローチャート: 判断 117">
          <a:extLst>
            <a:ext uri="{FF2B5EF4-FFF2-40B4-BE49-F238E27FC236}">
              <a16:creationId xmlns:a16="http://schemas.microsoft.com/office/drawing/2014/main" id="{CFC33B21-B9DA-485B-B941-22F17A2F43FF}"/>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52E78CE-7037-4CAD-B304-8BAE701FB84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C49A3CA-407B-4E8C-8FE0-4303C839EEC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9BC628E-93E6-40D2-9457-C5B227AF90F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E126339-2D0A-4D4C-917F-C25804196F3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E184A39-2E70-4FED-9917-56BB176787B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86360</xdr:rowOff>
    </xdr:from>
    <xdr:to>
      <xdr:col>50</xdr:col>
      <xdr:colOff>165100</xdr:colOff>
      <xdr:row>40</xdr:row>
      <xdr:rowOff>16510</xdr:rowOff>
    </xdr:to>
    <xdr:sp macro="" textlink="">
      <xdr:nvSpPr>
        <xdr:cNvPr id="124" name="楕円 123">
          <a:extLst>
            <a:ext uri="{FF2B5EF4-FFF2-40B4-BE49-F238E27FC236}">
              <a16:creationId xmlns:a16="http://schemas.microsoft.com/office/drawing/2014/main" id="{878ED5FE-146C-4D1D-94E0-45622B75CEA7}"/>
            </a:ext>
          </a:extLst>
        </xdr:cNvPr>
        <xdr:cNvSpPr/>
      </xdr:nvSpPr>
      <xdr:spPr>
        <a:xfrm>
          <a:off x="9588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86360</xdr:rowOff>
    </xdr:from>
    <xdr:to>
      <xdr:col>46</xdr:col>
      <xdr:colOff>38100</xdr:colOff>
      <xdr:row>40</xdr:row>
      <xdr:rowOff>16510</xdr:rowOff>
    </xdr:to>
    <xdr:sp macro="" textlink="">
      <xdr:nvSpPr>
        <xdr:cNvPr id="125" name="楕円 124">
          <a:extLst>
            <a:ext uri="{FF2B5EF4-FFF2-40B4-BE49-F238E27FC236}">
              <a16:creationId xmlns:a16="http://schemas.microsoft.com/office/drawing/2014/main" id="{F722C189-D8F3-4CED-9CCF-2F4F8A296813}"/>
            </a:ext>
          </a:extLst>
        </xdr:cNvPr>
        <xdr:cNvSpPr/>
      </xdr:nvSpPr>
      <xdr:spPr>
        <a:xfrm>
          <a:off x="8699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137160</xdr:rowOff>
    </xdr:from>
    <xdr:to>
      <xdr:col>50</xdr:col>
      <xdr:colOff>114300</xdr:colOff>
      <xdr:row>39</xdr:row>
      <xdr:rowOff>137160</xdr:rowOff>
    </xdr:to>
    <xdr:cxnSp macro="">
      <xdr:nvCxnSpPr>
        <xdr:cNvPr id="126" name="直線コネクタ 125">
          <a:extLst>
            <a:ext uri="{FF2B5EF4-FFF2-40B4-BE49-F238E27FC236}">
              <a16:creationId xmlns:a16="http://schemas.microsoft.com/office/drawing/2014/main" id="{BE274E19-7DAC-49DF-A5BC-782405EDC139}"/>
            </a:ext>
          </a:extLst>
        </xdr:cNvPr>
        <xdr:cNvCxnSpPr/>
      </xdr:nvCxnSpPr>
      <xdr:spPr>
        <a:xfrm>
          <a:off x="8750300" y="68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78740</xdr:rowOff>
    </xdr:from>
    <xdr:to>
      <xdr:col>36</xdr:col>
      <xdr:colOff>165100</xdr:colOff>
      <xdr:row>39</xdr:row>
      <xdr:rowOff>8890</xdr:rowOff>
    </xdr:to>
    <xdr:sp macro="" textlink="">
      <xdr:nvSpPr>
        <xdr:cNvPr id="127" name="楕円 126">
          <a:extLst>
            <a:ext uri="{FF2B5EF4-FFF2-40B4-BE49-F238E27FC236}">
              <a16:creationId xmlns:a16="http://schemas.microsoft.com/office/drawing/2014/main" id="{594899AA-5C68-4C9F-BB1D-468D56A4F3C3}"/>
            </a:ext>
          </a:extLst>
        </xdr:cNvPr>
        <xdr:cNvSpPr/>
      </xdr:nvSpPr>
      <xdr:spPr>
        <a:xfrm>
          <a:off x="6921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22877</xdr:rowOff>
    </xdr:from>
    <xdr:ext cx="469744" cy="259045"/>
    <xdr:sp macro="" textlink="">
      <xdr:nvSpPr>
        <xdr:cNvPr id="128" name="n_1aveValue【図書館】&#10;一人当たり面積">
          <a:extLst>
            <a:ext uri="{FF2B5EF4-FFF2-40B4-BE49-F238E27FC236}">
              <a16:creationId xmlns:a16="http://schemas.microsoft.com/office/drawing/2014/main" id="{09C795DE-BFF1-4980-92C6-C06E27D04170}"/>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29" name="n_2aveValue【図書館】&#10;一人当たり面積">
          <a:extLst>
            <a:ext uri="{FF2B5EF4-FFF2-40B4-BE49-F238E27FC236}">
              <a16:creationId xmlns:a16="http://schemas.microsoft.com/office/drawing/2014/main" id="{8AF1637B-628E-4738-81FC-418C5308128E}"/>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30" name="n_3aveValue【図書館】&#10;一人当たり面積">
          <a:extLst>
            <a:ext uri="{FF2B5EF4-FFF2-40B4-BE49-F238E27FC236}">
              <a16:creationId xmlns:a16="http://schemas.microsoft.com/office/drawing/2014/main" id="{C9EB75C9-6332-45FE-B14C-9923A84FBEA2}"/>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31" name="n_4aveValue【図書館】&#10;一人当たり面積">
          <a:extLst>
            <a:ext uri="{FF2B5EF4-FFF2-40B4-BE49-F238E27FC236}">
              <a16:creationId xmlns:a16="http://schemas.microsoft.com/office/drawing/2014/main" id="{7BBA5831-E8A4-4AA4-8350-9F662F882791}"/>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33037</xdr:rowOff>
    </xdr:from>
    <xdr:ext cx="469744" cy="259045"/>
    <xdr:sp macro="" textlink="">
      <xdr:nvSpPr>
        <xdr:cNvPr id="132" name="n_1mainValue【図書館】&#10;一人当たり面積">
          <a:extLst>
            <a:ext uri="{FF2B5EF4-FFF2-40B4-BE49-F238E27FC236}">
              <a16:creationId xmlns:a16="http://schemas.microsoft.com/office/drawing/2014/main" id="{86DF524C-3D84-4319-829E-16E21EC8D702}"/>
            </a:ext>
          </a:extLst>
        </xdr:cNvPr>
        <xdr:cNvSpPr txBox="1"/>
      </xdr:nvSpPr>
      <xdr:spPr>
        <a:xfrm>
          <a:off x="93917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33037</xdr:rowOff>
    </xdr:from>
    <xdr:ext cx="469744" cy="259045"/>
    <xdr:sp macro="" textlink="">
      <xdr:nvSpPr>
        <xdr:cNvPr id="133" name="n_2mainValue【図書館】&#10;一人当たり面積">
          <a:extLst>
            <a:ext uri="{FF2B5EF4-FFF2-40B4-BE49-F238E27FC236}">
              <a16:creationId xmlns:a16="http://schemas.microsoft.com/office/drawing/2014/main" id="{E204CDF8-7691-42F2-8876-198FAC74D1CD}"/>
            </a:ext>
          </a:extLst>
        </xdr:cNvPr>
        <xdr:cNvSpPr txBox="1"/>
      </xdr:nvSpPr>
      <xdr:spPr>
        <a:xfrm>
          <a:off x="85154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25417</xdr:rowOff>
    </xdr:from>
    <xdr:ext cx="469744" cy="259045"/>
    <xdr:sp macro="" textlink="">
      <xdr:nvSpPr>
        <xdr:cNvPr id="134" name="n_4mainValue【図書館】&#10;一人当たり面積">
          <a:extLst>
            <a:ext uri="{FF2B5EF4-FFF2-40B4-BE49-F238E27FC236}">
              <a16:creationId xmlns:a16="http://schemas.microsoft.com/office/drawing/2014/main" id="{A0E583A0-116B-4E0F-AF3A-4C5B3F037BD1}"/>
            </a:ext>
          </a:extLst>
        </xdr:cNvPr>
        <xdr:cNvSpPr txBox="1"/>
      </xdr:nvSpPr>
      <xdr:spPr>
        <a:xfrm>
          <a:off x="6737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B2EDB8F0-DDC0-4208-8934-4642F63C8AA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21E1E5C7-A2AD-43A5-9FC1-EFC639AA62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AA6E1446-1D67-4645-BEA5-7A5B7D4D3A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D99973B9-D750-4154-B101-8BFF307B1D6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272346EA-2F09-4DA8-86FF-CCAF37E387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7262DF6F-5D00-4158-A657-2AFE7A1F10C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236C09D0-A78B-498A-A3E7-80CBC896F3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406F19D6-DCDB-494A-B645-76F8CA787F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E5C3155D-A357-4CEC-85F0-4CA5445828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A772172-03FF-47B8-9AED-567C45B64AA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C8B6E9C8-0D5E-4EA5-9DA3-9A7B67CF5AB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2800BE84-3519-4EB8-8E7D-9CE32F3B649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3472E236-FF19-4C09-B3FF-81D69935EB8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E480280E-A5DF-468D-A7BF-EA16DABD5E3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C2DF0277-BF7C-4E5F-AE12-10926FA72F8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B59E7FA6-1640-40D7-BF72-2D7A34DBC88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D098C9FA-34BB-4B02-9C99-19DC34F7D20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5777E110-B3AF-4F2F-9C8F-89F30C9DA7C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63666D56-A59E-44D1-91C2-D59C7696B46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75611EB7-37D6-435E-9B0C-6B124D71D14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9B1A8041-4A73-4A04-BCAF-4650B2ADCC1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95FC6AD7-FA08-4F68-8E88-95D842FE826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777D385B-FC34-4FDE-B12D-BDFAE021574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791E5FA7-E4F9-4CBB-B9C4-AF8B88B44DC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5F17B56A-042A-4EBE-9AB5-27D914CA5A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0" name="直線コネクタ 159">
          <a:extLst>
            <a:ext uri="{FF2B5EF4-FFF2-40B4-BE49-F238E27FC236}">
              <a16:creationId xmlns:a16="http://schemas.microsoft.com/office/drawing/2014/main" id="{898CAE20-CE7C-4DA3-A408-46EB86863AB4}"/>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1" name="【体育館・プール】&#10;有形固定資産減価償却率最小値テキスト">
          <a:extLst>
            <a:ext uri="{FF2B5EF4-FFF2-40B4-BE49-F238E27FC236}">
              <a16:creationId xmlns:a16="http://schemas.microsoft.com/office/drawing/2014/main" id="{F462B855-D90C-42ED-8E0C-448AFAFCABC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2" name="直線コネクタ 161">
          <a:extLst>
            <a:ext uri="{FF2B5EF4-FFF2-40B4-BE49-F238E27FC236}">
              <a16:creationId xmlns:a16="http://schemas.microsoft.com/office/drawing/2014/main" id="{7EB80133-17C7-475C-9250-561365FC00F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3" name="【体育館・プール】&#10;有形固定資産減価償却率最大値テキスト">
          <a:extLst>
            <a:ext uri="{FF2B5EF4-FFF2-40B4-BE49-F238E27FC236}">
              <a16:creationId xmlns:a16="http://schemas.microsoft.com/office/drawing/2014/main" id="{484815AB-FE3B-473F-89B7-7EA480F56472}"/>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4" name="直線コネクタ 163">
          <a:extLst>
            <a:ext uri="{FF2B5EF4-FFF2-40B4-BE49-F238E27FC236}">
              <a16:creationId xmlns:a16="http://schemas.microsoft.com/office/drawing/2014/main" id="{9277F921-21C5-446E-A917-2C8F24DC181D}"/>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E89B5D46-0562-45EA-A871-CA3BECAFFB55}"/>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66" name="フローチャート: 判断 165">
          <a:extLst>
            <a:ext uri="{FF2B5EF4-FFF2-40B4-BE49-F238E27FC236}">
              <a16:creationId xmlns:a16="http://schemas.microsoft.com/office/drawing/2014/main" id="{B8B7DCE9-4673-41BC-B50F-EAB1E703B586}"/>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67" name="フローチャート: 判断 166">
          <a:extLst>
            <a:ext uri="{FF2B5EF4-FFF2-40B4-BE49-F238E27FC236}">
              <a16:creationId xmlns:a16="http://schemas.microsoft.com/office/drawing/2014/main" id="{5C4A3B1B-56A6-4E59-ACAF-76FECFAF7D7C}"/>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68" name="フローチャート: 判断 167">
          <a:extLst>
            <a:ext uri="{FF2B5EF4-FFF2-40B4-BE49-F238E27FC236}">
              <a16:creationId xmlns:a16="http://schemas.microsoft.com/office/drawing/2014/main" id="{0F7B2604-4084-4662-8370-348389F41284}"/>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69" name="フローチャート: 判断 168">
          <a:extLst>
            <a:ext uri="{FF2B5EF4-FFF2-40B4-BE49-F238E27FC236}">
              <a16:creationId xmlns:a16="http://schemas.microsoft.com/office/drawing/2014/main" id="{62A2BA48-9B03-4161-BF0B-2F2209D15C64}"/>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70" name="フローチャート: 判断 169">
          <a:extLst>
            <a:ext uri="{FF2B5EF4-FFF2-40B4-BE49-F238E27FC236}">
              <a16:creationId xmlns:a16="http://schemas.microsoft.com/office/drawing/2014/main" id="{2ECCD9D9-8DA4-4307-A49E-521904E902CD}"/>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F0EB234C-D74F-41BB-844F-8B09FEFF163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53100716-7C62-4919-9B53-93A59EA11D1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81689E1-5545-475C-818E-BD0B1849440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B6FE5CA-6E64-4635-9CDF-E9E1100D452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AFD1A96-7298-4571-8817-BD0C002761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151674</xdr:rowOff>
    </xdr:from>
    <xdr:to>
      <xdr:col>20</xdr:col>
      <xdr:colOff>38100</xdr:colOff>
      <xdr:row>63</xdr:row>
      <xdr:rowOff>81824</xdr:rowOff>
    </xdr:to>
    <xdr:sp macro="" textlink="">
      <xdr:nvSpPr>
        <xdr:cNvPr id="176" name="楕円 175">
          <a:extLst>
            <a:ext uri="{FF2B5EF4-FFF2-40B4-BE49-F238E27FC236}">
              <a16:creationId xmlns:a16="http://schemas.microsoft.com/office/drawing/2014/main" id="{808922CC-F8A5-4AA0-A874-51A6CC87D1E6}"/>
            </a:ext>
          </a:extLst>
        </xdr:cNvPr>
        <xdr:cNvSpPr/>
      </xdr:nvSpPr>
      <xdr:spPr>
        <a:xfrm>
          <a:off x="3746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115751</xdr:rowOff>
    </xdr:from>
    <xdr:to>
      <xdr:col>15</xdr:col>
      <xdr:colOff>101600</xdr:colOff>
      <xdr:row>63</xdr:row>
      <xdr:rowOff>45901</xdr:rowOff>
    </xdr:to>
    <xdr:sp macro="" textlink="">
      <xdr:nvSpPr>
        <xdr:cNvPr id="177" name="楕円 176">
          <a:extLst>
            <a:ext uri="{FF2B5EF4-FFF2-40B4-BE49-F238E27FC236}">
              <a16:creationId xmlns:a16="http://schemas.microsoft.com/office/drawing/2014/main" id="{CDCD9F29-4973-4113-B30C-97FD44382BD5}"/>
            </a:ext>
          </a:extLst>
        </xdr:cNvPr>
        <xdr:cNvSpPr/>
      </xdr:nvSpPr>
      <xdr:spPr>
        <a:xfrm>
          <a:off x="2857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166551</xdr:rowOff>
    </xdr:from>
    <xdr:to>
      <xdr:col>19</xdr:col>
      <xdr:colOff>177800</xdr:colOff>
      <xdr:row>63</xdr:row>
      <xdr:rowOff>31024</xdr:rowOff>
    </xdr:to>
    <xdr:cxnSp macro="">
      <xdr:nvCxnSpPr>
        <xdr:cNvPr id="178" name="直線コネクタ 177">
          <a:extLst>
            <a:ext uri="{FF2B5EF4-FFF2-40B4-BE49-F238E27FC236}">
              <a16:creationId xmlns:a16="http://schemas.microsoft.com/office/drawing/2014/main" id="{714767B3-54B8-4D62-A059-378D836AFBB0}"/>
            </a:ext>
          </a:extLst>
        </xdr:cNvPr>
        <xdr:cNvCxnSpPr/>
      </xdr:nvCxnSpPr>
      <xdr:spPr>
        <a:xfrm>
          <a:off x="2908300" y="107964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61867</xdr:rowOff>
    </xdr:from>
    <xdr:to>
      <xdr:col>6</xdr:col>
      <xdr:colOff>38100</xdr:colOff>
      <xdr:row>62</xdr:row>
      <xdr:rowOff>163467</xdr:rowOff>
    </xdr:to>
    <xdr:sp macro="" textlink="">
      <xdr:nvSpPr>
        <xdr:cNvPr id="179" name="楕円 178">
          <a:extLst>
            <a:ext uri="{FF2B5EF4-FFF2-40B4-BE49-F238E27FC236}">
              <a16:creationId xmlns:a16="http://schemas.microsoft.com/office/drawing/2014/main" id="{DC5C3348-EA92-4782-A4F7-835C3E5446DC}"/>
            </a:ext>
          </a:extLst>
        </xdr:cNvPr>
        <xdr:cNvSpPr/>
      </xdr:nvSpPr>
      <xdr:spPr>
        <a:xfrm>
          <a:off x="1079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117946</xdr:rowOff>
    </xdr:from>
    <xdr:ext cx="405111" cy="259045"/>
    <xdr:sp macro="" textlink="">
      <xdr:nvSpPr>
        <xdr:cNvPr id="180" name="n_1aveValue【体育館・プール】&#10;有形固定資産減価償却率">
          <a:extLst>
            <a:ext uri="{FF2B5EF4-FFF2-40B4-BE49-F238E27FC236}">
              <a16:creationId xmlns:a16="http://schemas.microsoft.com/office/drawing/2014/main" id="{75F731C1-A329-4331-A43A-43E2DDB732DB}"/>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81" name="n_2aveValue【体育館・プール】&#10;有形固定資産減価償却率">
          <a:extLst>
            <a:ext uri="{FF2B5EF4-FFF2-40B4-BE49-F238E27FC236}">
              <a16:creationId xmlns:a16="http://schemas.microsoft.com/office/drawing/2014/main" id="{F1F4BC67-1700-4253-9AF9-2966202AFC7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82" name="n_3aveValue【体育館・プール】&#10;有形固定資産減価償却率">
          <a:extLst>
            <a:ext uri="{FF2B5EF4-FFF2-40B4-BE49-F238E27FC236}">
              <a16:creationId xmlns:a16="http://schemas.microsoft.com/office/drawing/2014/main" id="{834C164C-EA4D-4773-9950-B8ED06523B34}"/>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83" name="n_4aveValue【体育館・プール】&#10;有形固定資産減価償却率">
          <a:extLst>
            <a:ext uri="{FF2B5EF4-FFF2-40B4-BE49-F238E27FC236}">
              <a16:creationId xmlns:a16="http://schemas.microsoft.com/office/drawing/2014/main" id="{D68BA214-7074-4063-A8B9-C64603FA62E7}"/>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72951</xdr:rowOff>
    </xdr:from>
    <xdr:ext cx="405111" cy="259045"/>
    <xdr:sp macro="" textlink="">
      <xdr:nvSpPr>
        <xdr:cNvPr id="184" name="n_1mainValue【体育館・プール】&#10;有形固定資産減価償却率">
          <a:extLst>
            <a:ext uri="{FF2B5EF4-FFF2-40B4-BE49-F238E27FC236}">
              <a16:creationId xmlns:a16="http://schemas.microsoft.com/office/drawing/2014/main" id="{D2A4D2BF-B661-4110-9C73-CE4A609DD6D1}"/>
            </a:ext>
          </a:extLst>
        </xdr:cNvPr>
        <xdr:cNvSpPr txBox="1"/>
      </xdr:nvSpPr>
      <xdr:spPr>
        <a:xfrm>
          <a:off x="35820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37028</xdr:rowOff>
    </xdr:from>
    <xdr:ext cx="405111" cy="259045"/>
    <xdr:sp macro="" textlink="">
      <xdr:nvSpPr>
        <xdr:cNvPr id="185" name="n_2mainValue【体育館・プール】&#10;有形固定資産減価償却率">
          <a:extLst>
            <a:ext uri="{FF2B5EF4-FFF2-40B4-BE49-F238E27FC236}">
              <a16:creationId xmlns:a16="http://schemas.microsoft.com/office/drawing/2014/main" id="{22AF1180-47B5-4C44-B0A9-84B0F652B5BB}"/>
            </a:ext>
          </a:extLst>
        </xdr:cNvPr>
        <xdr:cNvSpPr txBox="1"/>
      </xdr:nvSpPr>
      <xdr:spPr>
        <a:xfrm>
          <a:off x="2705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154594</xdr:rowOff>
    </xdr:from>
    <xdr:ext cx="405111" cy="259045"/>
    <xdr:sp macro="" textlink="">
      <xdr:nvSpPr>
        <xdr:cNvPr id="186" name="n_4mainValue【体育館・プール】&#10;有形固定資産減価償却率">
          <a:extLst>
            <a:ext uri="{FF2B5EF4-FFF2-40B4-BE49-F238E27FC236}">
              <a16:creationId xmlns:a16="http://schemas.microsoft.com/office/drawing/2014/main" id="{17BD5C13-B606-40CE-85D0-20257EAA3C0D}"/>
            </a:ext>
          </a:extLst>
        </xdr:cNvPr>
        <xdr:cNvSpPr txBox="1"/>
      </xdr:nvSpPr>
      <xdr:spPr>
        <a:xfrm>
          <a:off x="927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4262C804-A3DC-417F-808F-7DCD40EC420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58B7ACCA-7E7F-4B7B-A3BF-E2023AA353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222289C3-3DB8-402D-A0A7-4A65E3B993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46B4F798-BD13-409E-8758-9102C50411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2DF33253-5182-446C-9244-1939AA76C02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F6C75E96-FFCF-4F09-9563-2BAECBBDEC0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11F93D29-4F7E-4C6D-9BD5-5725A5E91D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F4183993-52C2-4936-9345-F95A6451067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DB16A698-35DF-47F5-BB8C-CC25E3E3A65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4BEEA11F-D2B1-4BC1-A234-5DE94D1DA9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DDE6275C-5938-46F0-9F4D-34CC6FEFEFE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a16="http://schemas.microsoft.com/office/drawing/2014/main" id="{01DF093F-B554-4BA0-A11A-191799FE81C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1C1993BE-815D-42B0-B554-B9B405A6195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a16="http://schemas.microsoft.com/office/drawing/2014/main" id="{70C01A30-60EE-4402-9771-4D9772AC26D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CFD9109A-24A3-4950-8517-E56596484FF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a16="http://schemas.microsoft.com/office/drawing/2014/main" id="{0E2870B5-F9A0-412B-9FA7-C446B7E8CBE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FBE914F9-2EE8-4604-B7E0-E9255EC4A2D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a16="http://schemas.microsoft.com/office/drawing/2014/main" id="{AA425835-6157-4648-900A-E6FCD241066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363FA06D-B1D3-4FB4-9984-A599D17C37E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a16="http://schemas.microsoft.com/office/drawing/2014/main" id="{E7770235-B9A3-4F37-BC45-062DDBDBC8B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5494A4AB-ED76-4ADF-99AE-4DA87C455C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75D371A5-55F9-4A5C-BAA9-C594636D13B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B52E39B7-ABB3-469A-9D66-8A287C171DC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10" name="直線コネクタ 209">
          <a:extLst>
            <a:ext uri="{FF2B5EF4-FFF2-40B4-BE49-F238E27FC236}">
              <a16:creationId xmlns:a16="http://schemas.microsoft.com/office/drawing/2014/main" id="{163CF79A-8A10-4E66-B389-839C69B52B29}"/>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a:extLst>
            <a:ext uri="{FF2B5EF4-FFF2-40B4-BE49-F238E27FC236}">
              <a16:creationId xmlns:a16="http://schemas.microsoft.com/office/drawing/2014/main" id="{EAC1566F-6520-4DA9-A548-7C5D3834F218}"/>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a:extLst>
            <a:ext uri="{FF2B5EF4-FFF2-40B4-BE49-F238E27FC236}">
              <a16:creationId xmlns:a16="http://schemas.microsoft.com/office/drawing/2014/main" id="{01AB7385-5308-4333-8D73-E87628AFB04A}"/>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13" name="【体育館・プール】&#10;一人当たり面積最大値テキスト">
          <a:extLst>
            <a:ext uri="{FF2B5EF4-FFF2-40B4-BE49-F238E27FC236}">
              <a16:creationId xmlns:a16="http://schemas.microsoft.com/office/drawing/2014/main" id="{5EC758E2-1DC9-4815-A867-962EEC9CAC44}"/>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14" name="直線コネクタ 213">
          <a:extLst>
            <a:ext uri="{FF2B5EF4-FFF2-40B4-BE49-F238E27FC236}">
              <a16:creationId xmlns:a16="http://schemas.microsoft.com/office/drawing/2014/main" id="{029F24D7-9F47-45C6-ADDC-C204CE88E934}"/>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15" name="【体育館・プール】&#10;一人当たり面積平均値テキスト">
          <a:extLst>
            <a:ext uri="{FF2B5EF4-FFF2-40B4-BE49-F238E27FC236}">
              <a16:creationId xmlns:a16="http://schemas.microsoft.com/office/drawing/2014/main" id="{9B83891F-8AF5-410A-A47D-ADC980DE007E}"/>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16" name="フローチャート: 判断 215">
          <a:extLst>
            <a:ext uri="{FF2B5EF4-FFF2-40B4-BE49-F238E27FC236}">
              <a16:creationId xmlns:a16="http://schemas.microsoft.com/office/drawing/2014/main" id="{63292D32-24AD-4EDC-A499-DF222DDE9F35}"/>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17" name="フローチャート: 判断 216">
          <a:extLst>
            <a:ext uri="{FF2B5EF4-FFF2-40B4-BE49-F238E27FC236}">
              <a16:creationId xmlns:a16="http://schemas.microsoft.com/office/drawing/2014/main" id="{97CBBBB3-AEB6-44E2-BA3A-AE1EAC1D7895}"/>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18" name="フローチャート: 判断 217">
          <a:extLst>
            <a:ext uri="{FF2B5EF4-FFF2-40B4-BE49-F238E27FC236}">
              <a16:creationId xmlns:a16="http://schemas.microsoft.com/office/drawing/2014/main" id="{DF55EF2C-15F7-4561-BC42-44EF0821A1D3}"/>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19" name="フローチャート: 判断 218">
          <a:extLst>
            <a:ext uri="{FF2B5EF4-FFF2-40B4-BE49-F238E27FC236}">
              <a16:creationId xmlns:a16="http://schemas.microsoft.com/office/drawing/2014/main" id="{512C04D5-F8D7-4181-BE73-1E6730DFAAAC}"/>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20" name="フローチャート: 判断 219">
          <a:extLst>
            <a:ext uri="{FF2B5EF4-FFF2-40B4-BE49-F238E27FC236}">
              <a16:creationId xmlns:a16="http://schemas.microsoft.com/office/drawing/2014/main" id="{A526F13E-649B-4E26-88A1-78572A77007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33AFF4E3-E042-4B9F-9A0E-A30BF606C04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76A70640-F013-4FA7-94B8-530A109C45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3FFF116C-BFC4-4E3B-B12A-31AA95A9235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7AE94AB-B467-40B3-8C2F-0191C0AEAA4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6F355DD-5673-473D-B297-3FE949DA1EE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118745</xdr:rowOff>
    </xdr:from>
    <xdr:to>
      <xdr:col>50</xdr:col>
      <xdr:colOff>165100</xdr:colOff>
      <xdr:row>62</xdr:row>
      <xdr:rowOff>48895</xdr:rowOff>
    </xdr:to>
    <xdr:sp macro="" textlink="">
      <xdr:nvSpPr>
        <xdr:cNvPr id="226" name="楕円 225">
          <a:extLst>
            <a:ext uri="{FF2B5EF4-FFF2-40B4-BE49-F238E27FC236}">
              <a16:creationId xmlns:a16="http://schemas.microsoft.com/office/drawing/2014/main" id="{264D2258-EC3F-451D-B7BB-9A94055B9D06}"/>
            </a:ext>
          </a:extLst>
        </xdr:cNvPr>
        <xdr:cNvSpPr/>
      </xdr:nvSpPr>
      <xdr:spPr>
        <a:xfrm>
          <a:off x="9588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27" name="楕円 226">
          <a:extLst>
            <a:ext uri="{FF2B5EF4-FFF2-40B4-BE49-F238E27FC236}">
              <a16:creationId xmlns:a16="http://schemas.microsoft.com/office/drawing/2014/main" id="{05B6AF5B-7928-42CC-9DF6-46BB276490C8}"/>
            </a:ext>
          </a:extLst>
        </xdr:cNvPr>
        <xdr:cNvSpPr/>
      </xdr:nvSpPr>
      <xdr:spPr>
        <a:xfrm>
          <a:off x="869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169545</xdr:rowOff>
    </xdr:from>
    <xdr:to>
      <xdr:col>50</xdr:col>
      <xdr:colOff>114300</xdr:colOff>
      <xdr:row>62</xdr:row>
      <xdr:rowOff>0</xdr:rowOff>
    </xdr:to>
    <xdr:cxnSp macro="">
      <xdr:nvCxnSpPr>
        <xdr:cNvPr id="228" name="直線コネクタ 227">
          <a:extLst>
            <a:ext uri="{FF2B5EF4-FFF2-40B4-BE49-F238E27FC236}">
              <a16:creationId xmlns:a16="http://schemas.microsoft.com/office/drawing/2014/main" id="{E244FDB9-E439-4AEC-9FBC-47A8BA1B2F9E}"/>
            </a:ext>
          </a:extLst>
        </xdr:cNvPr>
        <xdr:cNvCxnSpPr/>
      </xdr:nvCxnSpPr>
      <xdr:spPr>
        <a:xfrm flipV="1">
          <a:off x="8750300" y="10627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15875</xdr:rowOff>
    </xdr:from>
    <xdr:to>
      <xdr:col>36</xdr:col>
      <xdr:colOff>165100</xdr:colOff>
      <xdr:row>62</xdr:row>
      <xdr:rowOff>117475</xdr:rowOff>
    </xdr:to>
    <xdr:sp macro="" textlink="">
      <xdr:nvSpPr>
        <xdr:cNvPr id="229" name="楕円 228">
          <a:extLst>
            <a:ext uri="{FF2B5EF4-FFF2-40B4-BE49-F238E27FC236}">
              <a16:creationId xmlns:a16="http://schemas.microsoft.com/office/drawing/2014/main" id="{D656DD47-AD10-44EC-8CAA-1388A42172D2}"/>
            </a:ext>
          </a:extLst>
        </xdr:cNvPr>
        <xdr:cNvSpPr/>
      </xdr:nvSpPr>
      <xdr:spPr>
        <a:xfrm>
          <a:off x="6921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146702</xdr:rowOff>
    </xdr:from>
    <xdr:ext cx="469744" cy="259045"/>
    <xdr:sp macro="" textlink="">
      <xdr:nvSpPr>
        <xdr:cNvPr id="230" name="n_1aveValue【体育館・プール】&#10;一人当たり面積">
          <a:extLst>
            <a:ext uri="{FF2B5EF4-FFF2-40B4-BE49-F238E27FC236}">
              <a16:creationId xmlns:a16="http://schemas.microsoft.com/office/drawing/2014/main" id="{F7F174DF-EB7D-4CED-9356-E48851834236}"/>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31" name="n_2aveValue【体育館・プール】&#10;一人当たり面積">
          <a:extLst>
            <a:ext uri="{FF2B5EF4-FFF2-40B4-BE49-F238E27FC236}">
              <a16:creationId xmlns:a16="http://schemas.microsoft.com/office/drawing/2014/main" id="{31211298-352E-4E0E-B08F-DFF28980EC93}"/>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32" name="n_3aveValue【体育館・プール】&#10;一人当たり面積">
          <a:extLst>
            <a:ext uri="{FF2B5EF4-FFF2-40B4-BE49-F238E27FC236}">
              <a16:creationId xmlns:a16="http://schemas.microsoft.com/office/drawing/2014/main" id="{A65AEAE0-3D44-4BD6-A24F-3A97A8E9C5E6}"/>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33" name="n_4aveValue【体育館・プール】&#10;一人当たり面積">
          <a:extLst>
            <a:ext uri="{FF2B5EF4-FFF2-40B4-BE49-F238E27FC236}">
              <a16:creationId xmlns:a16="http://schemas.microsoft.com/office/drawing/2014/main" id="{4C4BC86E-EBE1-4A28-A46D-C49DED2A136C}"/>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65422</xdr:rowOff>
    </xdr:from>
    <xdr:ext cx="469744" cy="259045"/>
    <xdr:sp macro="" textlink="">
      <xdr:nvSpPr>
        <xdr:cNvPr id="234" name="n_1mainValue【体育館・プール】&#10;一人当たり面積">
          <a:extLst>
            <a:ext uri="{FF2B5EF4-FFF2-40B4-BE49-F238E27FC236}">
              <a16:creationId xmlns:a16="http://schemas.microsoft.com/office/drawing/2014/main" id="{A59F2245-8F0C-4759-8F00-6FADE7854199}"/>
            </a:ext>
          </a:extLst>
        </xdr:cNvPr>
        <xdr:cNvSpPr txBox="1"/>
      </xdr:nvSpPr>
      <xdr:spPr>
        <a:xfrm>
          <a:off x="9391727"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35" name="n_2mainValue【体育館・プール】&#10;一人当たり面積">
          <a:extLst>
            <a:ext uri="{FF2B5EF4-FFF2-40B4-BE49-F238E27FC236}">
              <a16:creationId xmlns:a16="http://schemas.microsoft.com/office/drawing/2014/main" id="{19A2FF32-4A50-4E33-A6FB-45A97923DF47}"/>
            </a:ext>
          </a:extLst>
        </xdr:cNvPr>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236" name="n_4mainValue【体育館・プール】&#10;一人当たり面積">
          <a:extLst>
            <a:ext uri="{FF2B5EF4-FFF2-40B4-BE49-F238E27FC236}">
              <a16:creationId xmlns:a16="http://schemas.microsoft.com/office/drawing/2014/main" id="{AA901B68-B4E8-46D7-86F6-2C998714CE70}"/>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535C173E-EF3C-4439-BBAE-34BE26182C2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A6B43B3B-B587-4BCD-A7D2-103A211073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23146476-D055-4C62-B936-B8BD9FD719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9BC7871C-1FA1-4337-A1FF-06FD0E2002C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2ECD28D7-E08A-4329-B39A-6BEC4D74055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D7A8EA35-F499-4D3B-82F4-3906537BC5C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36E9DAC2-9272-4DB2-A659-DF72C3201D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1FED70A2-B1A7-47C7-BEEA-08B029FC3A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EBFEFD38-93F6-4B7F-8957-D01FA623370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B9EF93E4-B449-45D5-843A-0313D1A9938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a:extLst>
            <a:ext uri="{FF2B5EF4-FFF2-40B4-BE49-F238E27FC236}">
              <a16:creationId xmlns:a16="http://schemas.microsoft.com/office/drawing/2014/main" id="{2630D2DF-C5BB-4830-985A-B5A60522F7F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8" name="直線コネクタ 247">
          <a:extLst>
            <a:ext uri="{FF2B5EF4-FFF2-40B4-BE49-F238E27FC236}">
              <a16:creationId xmlns:a16="http://schemas.microsoft.com/office/drawing/2014/main" id="{708C6A83-47E9-43E3-AD28-B9722AFE74B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9" name="テキスト ボックス 248">
          <a:extLst>
            <a:ext uri="{FF2B5EF4-FFF2-40B4-BE49-F238E27FC236}">
              <a16:creationId xmlns:a16="http://schemas.microsoft.com/office/drawing/2014/main" id="{485DCB8D-3DEB-45FA-AF9F-E59C72DB848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0" name="直線コネクタ 249">
          <a:extLst>
            <a:ext uri="{FF2B5EF4-FFF2-40B4-BE49-F238E27FC236}">
              <a16:creationId xmlns:a16="http://schemas.microsoft.com/office/drawing/2014/main" id="{B82BD737-43B7-48CD-8525-B01CAA7BF0F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1" name="テキスト ボックス 250">
          <a:extLst>
            <a:ext uri="{FF2B5EF4-FFF2-40B4-BE49-F238E27FC236}">
              <a16:creationId xmlns:a16="http://schemas.microsoft.com/office/drawing/2014/main" id="{6139DD3C-1EAC-4D07-9852-1F2CF076895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2" name="直線コネクタ 251">
          <a:extLst>
            <a:ext uri="{FF2B5EF4-FFF2-40B4-BE49-F238E27FC236}">
              <a16:creationId xmlns:a16="http://schemas.microsoft.com/office/drawing/2014/main" id="{B52CA94D-6944-492D-A988-2E61D88C9E6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3" name="テキスト ボックス 252">
          <a:extLst>
            <a:ext uri="{FF2B5EF4-FFF2-40B4-BE49-F238E27FC236}">
              <a16:creationId xmlns:a16="http://schemas.microsoft.com/office/drawing/2014/main" id="{5C04DCF8-31AD-4C53-8F1E-CC0A1F49D62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4" name="直線コネクタ 253">
          <a:extLst>
            <a:ext uri="{FF2B5EF4-FFF2-40B4-BE49-F238E27FC236}">
              <a16:creationId xmlns:a16="http://schemas.microsoft.com/office/drawing/2014/main" id="{AE1549B5-1557-43DB-A937-25BB7A9AFE4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5" name="テキスト ボックス 254">
          <a:extLst>
            <a:ext uri="{FF2B5EF4-FFF2-40B4-BE49-F238E27FC236}">
              <a16:creationId xmlns:a16="http://schemas.microsoft.com/office/drawing/2014/main" id="{1BBBCC6C-DAE8-47E0-93C0-3B901866D42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6" name="直線コネクタ 255">
          <a:extLst>
            <a:ext uri="{FF2B5EF4-FFF2-40B4-BE49-F238E27FC236}">
              <a16:creationId xmlns:a16="http://schemas.microsoft.com/office/drawing/2014/main" id="{CF6768A8-A71A-45B5-A1F3-925304381B7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7" name="テキスト ボックス 256">
          <a:extLst>
            <a:ext uri="{FF2B5EF4-FFF2-40B4-BE49-F238E27FC236}">
              <a16:creationId xmlns:a16="http://schemas.microsoft.com/office/drawing/2014/main" id="{42A8828C-A58A-4DED-A34B-BB77E297B1B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8" name="直線コネクタ 257">
          <a:extLst>
            <a:ext uri="{FF2B5EF4-FFF2-40B4-BE49-F238E27FC236}">
              <a16:creationId xmlns:a16="http://schemas.microsoft.com/office/drawing/2014/main" id="{2B9792CC-C8B7-476A-8B22-047BBD032FD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9" name="テキスト ボックス 258">
          <a:extLst>
            <a:ext uri="{FF2B5EF4-FFF2-40B4-BE49-F238E27FC236}">
              <a16:creationId xmlns:a16="http://schemas.microsoft.com/office/drawing/2014/main" id="{79037889-F70C-4E7D-B262-A1BC6F16584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6E98C40D-45DC-4A2A-8047-0A25BE4EDB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a:extLst>
            <a:ext uri="{FF2B5EF4-FFF2-40B4-BE49-F238E27FC236}">
              <a16:creationId xmlns:a16="http://schemas.microsoft.com/office/drawing/2014/main" id="{8051DC4B-471C-4B77-B130-F37A981504B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62" name="直線コネクタ 261">
          <a:extLst>
            <a:ext uri="{FF2B5EF4-FFF2-40B4-BE49-F238E27FC236}">
              <a16:creationId xmlns:a16="http://schemas.microsoft.com/office/drawing/2014/main" id="{59F2BB30-74EF-4F82-90BB-69A715248E10}"/>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3" name="【福祉施設】&#10;有形固定資産減価償却率最小値テキスト">
          <a:extLst>
            <a:ext uri="{FF2B5EF4-FFF2-40B4-BE49-F238E27FC236}">
              <a16:creationId xmlns:a16="http://schemas.microsoft.com/office/drawing/2014/main" id="{AD9EC582-C000-4237-8A03-90DDF6F4258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4" name="直線コネクタ 263">
          <a:extLst>
            <a:ext uri="{FF2B5EF4-FFF2-40B4-BE49-F238E27FC236}">
              <a16:creationId xmlns:a16="http://schemas.microsoft.com/office/drawing/2014/main" id="{7D56CDBC-161A-4459-AB1A-F381AA2A838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65" name="【福祉施設】&#10;有形固定資産減価償却率最大値テキスト">
          <a:extLst>
            <a:ext uri="{FF2B5EF4-FFF2-40B4-BE49-F238E27FC236}">
              <a16:creationId xmlns:a16="http://schemas.microsoft.com/office/drawing/2014/main" id="{B5592A81-BA3F-4ACB-AEAE-8E4035E115C3}"/>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66" name="直線コネクタ 265">
          <a:extLst>
            <a:ext uri="{FF2B5EF4-FFF2-40B4-BE49-F238E27FC236}">
              <a16:creationId xmlns:a16="http://schemas.microsoft.com/office/drawing/2014/main" id="{8BB37A0A-AE6D-4B75-811D-1F3C39BEB96C}"/>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67" name="【福祉施設】&#10;有形固定資産減価償却率平均値テキスト">
          <a:extLst>
            <a:ext uri="{FF2B5EF4-FFF2-40B4-BE49-F238E27FC236}">
              <a16:creationId xmlns:a16="http://schemas.microsoft.com/office/drawing/2014/main" id="{ED38EE84-C8B8-4550-8034-8325308436F8}"/>
            </a:ext>
          </a:extLst>
        </xdr:cNvPr>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68" name="フローチャート: 判断 267">
          <a:extLst>
            <a:ext uri="{FF2B5EF4-FFF2-40B4-BE49-F238E27FC236}">
              <a16:creationId xmlns:a16="http://schemas.microsoft.com/office/drawing/2014/main" id="{D85134B4-FD56-4732-97A1-7C3C63E4EB27}"/>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69" name="フローチャート: 判断 268">
          <a:extLst>
            <a:ext uri="{FF2B5EF4-FFF2-40B4-BE49-F238E27FC236}">
              <a16:creationId xmlns:a16="http://schemas.microsoft.com/office/drawing/2014/main" id="{8D5FC189-6963-4DAC-BEEE-481F8E1E1221}"/>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70" name="フローチャート: 判断 269">
          <a:extLst>
            <a:ext uri="{FF2B5EF4-FFF2-40B4-BE49-F238E27FC236}">
              <a16:creationId xmlns:a16="http://schemas.microsoft.com/office/drawing/2014/main" id="{369B9EE8-399E-4A15-9B86-900485160AB3}"/>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71" name="フローチャート: 判断 270">
          <a:extLst>
            <a:ext uri="{FF2B5EF4-FFF2-40B4-BE49-F238E27FC236}">
              <a16:creationId xmlns:a16="http://schemas.microsoft.com/office/drawing/2014/main" id="{08E22655-5E2F-49CE-B3F2-7E6F4AC28161}"/>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72" name="フローチャート: 判断 271">
          <a:extLst>
            <a:ext uri="{FF2B5EF4-FFF2-40B4-BE49-F238E27FC236}">
              <a16:creationId xmlns:a16="http://schemas.microsoft.com/office/drawing/2014/main" id="{45EF8D2D-86A1-45EC-AFEA-634E7E7F074B}"/>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7AACE41C-25D7-4D50-8304-27EB9E1337E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CFC43A4-E4C8-4F4D-80B6-472F5E047E1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79A0177-14A3-4117-B541-8FE5F83855D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5C20D15-D36B-4B04-894F-5F7FB8CBB56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DC49AC6-F9C6-4B21-A123-C12577D9A0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152219</xdr:rowOff>
    </xdr:from>
    <xdr:to>
      <xdr:col>20</xdr:col>
      <xdr:colOff>38100</xdr:colOff>
      <xdr:row>86</xdr:row>
      <xdr:rowOff>82369</xdr:rowOff>
    </xdr:to>
    <xdr:sp macro="" textlink="">
      <xdr:nvSpPr>
        <xdr:cNvPr id="278" name="楕円 277">
          <a:extLst>
            <a:ext uri="{FF2B5EF4-FFF2-40B4-BE49-F238E27FC236}">
              <a16:creationId xmlns:a16="http://schemas.microsoft.com/office/drawing/2014/main" id="{871341D7-8925-4B5B-A741-3BC5D35A8E0D}"/>
            </a:ext>
          </a:extLst>
        </xdr:cNvPr>
        <xdr:cNvSpPr/>
      </xdr:nvSpPr>
      <xdr:spPr>
        <a:xfrm>
          <a:off x="3746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135889</xdr:rowOff>
    </xdr:from>
    <xdr:to>
      <xdr:col>15</xdr:col>
      <xdr:colOff>101600</xdr:colOff>
      <xdr:row>86</xdr:row>
      <xdr:rowOff>66039</xdr:rowOff>
    </xdr:to>
    <xdr:sp macro="" textlink="">
      <xdr:nvSpPr>
        <xdr:cNvPr id="279" name="楕円 278">
          <a:extLst>
            <a:ext uri="{FF2B5EF4-FFF2-40B4-BE49-F238E27FC236}">
              <a16:creationId xmlns:a16="http://schemas.microsoft.com/office/drawing/2014/main" id="{C0F2B1AE-9021-4660-AF51-0890D53D5CC2}"/>
            </a:ext>
          </a:extLst>
        </xdr:cNvPr>
        <xdr:cNvSpPr/>
      </xdr:nvSpPr>
      <xdr:spPr>
        <a:xfrm>
          <a:off x="2857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15239</xdr:rowOff>
    </xdr:from>
    <xdr:to>
      <xdr:col>19</xdr:col>
      <xdr:colOff>177800</xdr:colOff>
      <xdr:row>86</xdr:row>
      <xdr:rowOff>31569</xdr:rowOff>
    </xdr:to>
    <xdr:cxnSp macro="">
      <xdr:nvCxnSpPr>
        <xdr:cNvPr id="280" name="直線コネクタ 279">
          <a:extLst>
            <a:ext uri="{FF2B5EF4-FFF2-40B4-BE49-F238E27FC236}">
              <a16:creationId xmlns:a16="http://schemas.microsoft.com/office/drawing/2014/main" id="{A623ACA7-4575-400E-979A-86C02C7AAD6A}"/>
            </a:ext>
          </a:extLst>
        </xdr:cNvPr>
        <xdr:cNvCxnSpPr/>
      </xdr:nvCxnSpPr>
      <xdr:spPr>
        <a:xfrm>
          <a:off x="2908300" y="147599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68943</xdr:rowOff>
    </xdr:from>
    <xdr:to>
      <xdr:col>6</xdr:col>
      <xdr:colOff>38100</xdr:colOff>
      <xdr:row>83</xdr:row>
      <xdr:rowOff>170543</xdr:rowOff>
    </xdr:to>
    <xdr:sp macro="" textlink="">
      <xdr:nvSpPr>
        <xdr:cNvPr id="281" name="楕円 280">
          <a:extLst>
            <a:ext uri="{FF2B5EF4-FFF2-40B4-BE49-F238E27FC236}">
              <a16:creationId xmlns:a16="http://schemas.microsoft.com/office/drawing/2014/main" id="{0FF5DE9B-1D84-44D3-BBDD-75446787332D}"/>
            </a:ext>
          </a:extLst>
        </xdr:cNvPr>
        <xdr:cNvSpPr/>
      </xdr:nvSpPr>
      <xdr:spPr>
        <a:xfrm>
          <a:off x="1079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61340</xdr:rowOff>
    </xdr:from>
    <xdr:ext cx="405111" cy="259045"/>
    <xdr:sp macro="" textlink="">
      <xdr:nvSpPr>
        <xdr:cNvPr id="282" name="n_1aveValue【福祉施設】&#10;有形固定資産減価償却率">
          <a:extLst>
            <a:ext uri="{FF2B5EF4-FFF2-40B4-BE49-F238E27FC236}">
              <a16:creationId xmlns:a16="http://schemas.microsoft.com/office/drawing/2014/main" id="{17167E36-9ED9-495F-9607-42089D19C3C6}"/>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283" name="n_2aveValue【福祉施設】&#10;有形固定資産減価償却率">
          <a:extLst>
            <a:ext uri="{FF2B5EF4-FFF2-40B4-BE49-F238E27FC236}">
              <a16:creationId xmlns:a16="http://schemas.microsoft.com/office/drawing/2014/main" id="{2CF48C52-159B-4C0E-B236-8F435CBED7C1}"/>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284" name="n_3aveValue【福祉施設】&#10;有形固定資産減価償却率">
          <a:extLst>
            <a:ext uri="{FF2B5EF4-FFF2-40B4-BE49-F238E27FC236}">
              <a16:creationId xmlns:a16="http://schemas.microsoft.com/office/drawing/2014/main" id="{20322133-B44B-4A48-8845-23407FA53BE1}"/>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285" name="n_4aveValue【福祉施設】&#10;有形固定資産減価償却率">
          <a:extLst>
            <a:ext uri="{FF2B5EF4-FFF2-40B4-BE49-F238E27FC236}">
              <a16:creationId xmlns:a16="http://schemas.microsoft.com/office/drawing/2014/main" id="{126F2EF9-7BF6-4CEC-9BBF-E797D9D9119B}"/>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73496</xdr:rowOff>
    </xdr:from>
    <xdr:ext cx="405111" cy="259045"/>
    <xdr:sp macro="" textlink="">
      <xdr:nvSpPr>
        <xdr:cNvPr id="286" name="n_1mainValue【福祉施設】&#10;有形固定資産減価償却率">
          <a:extLst>
            <a:ext uri="{FF2B5EF4-FFF2-40B4-BE49-F238E27FC236}">
              <a16:creationId xmlns:a16="http://schemas.microsoft.com/office/drawing/2014/main" id="{B2DFCCC1-5E84-4188-9B32-833B763C8E0A}"/>
            </a:ext>
          </a:extLst>
        </xdr:cNvPr>
        <xdr:cNvSpPr txBox="1"/>
      </xdr:nvSpPr>
      <xdr:spPr>
        <a:xfrm>
          <a:off x="3582044" y="1481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57166</xdr:rowOff>
    </xdr:from>
    <xdr:ext cx="405111" cy="259045"/>
    <xdr:sp macro="" textlink="">
      <xdr:nvSpPr>
        <xdr:cNvPr id="287" name="n_2mainValue【福祉施設】&#10;有形固定資産減価償却率">
          <a:extLst>
            <a:ext uri="{FF2B5EF4-FFF2-40B4-BE49-F238E27FC236}">
              <a16:creationId xmlns:a16="http://schemas.microsoft.com/office/drawing/2014/main" id="{CA5E0839-A440-43A6-A3BD-EDDA0F3785F7}"/>
            </a:ext>
          </a:extLst>
        </xdr:cNvPr>
        <xdr:cNvSpPr txBox="1"/>
      </xdr:nvSpPr>
      <xdr:spPr>
        <a:xfrm>
          <a:off x="2705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161670</xdr:rowOff>
    </xdr:from>
    <xdr:ext cx="405111" cy="259045"/>
    <xdr:sp macro="" textlink="">
      <xdr:nvSpPr>
        <xdr:cNvPr id="288" name="n_4mainValue【福祉施設】&#10;有形固定資産減価償却率">
          <a:extLst>
            <a:ext uri="{FF2B5EF4-FFF2-40B4-BE49-F238E27FC236}">
              <a16:creationId xmlns:a16="http://schemas.microsoft.com/office/drawing/2014/main" id="{541A5A17-63CD-4DFF-BDC0-FB63FB9145AA}"/>
            </a:ext>
          </a:extLst>
        </xdr:cNvPr>
        <xdr:cNvSpPr txBox="1"/>
      </xdr:nvSpPr>
      <xdr:spPr>
        <a:xfrm>
          <a:off x="927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a:extLst>
            <a:ext uri="{FF2B5EF4-FFF2-40B4-BE49-F238E27FC236}">
              <a16:creationId xmlns:a16="http://schemas.microsoft.com/office/drawing/2014/main" id="{169BC8F2-F0FC-40D0-B460-A55C83824A6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a:extLst>
            <a:ext uri="{FF2B5EF4-FFF2-40B4-BE49-F238E27FC236}">
              <a16:creationId xmlns:a16="http://schemas.microsoft.com/office/drawing/2014/main" id="{241A1466-6E49-4505-9047-9D56E1BA6BD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a:extLst>
            <a:ext uri="{FF2B5EF4-FFF2-40B4-BE49-F238E27FC236}">
              <a16:creationId xmlns:a16="http://schemas.microsoft.com/office/drawing/2014/main" id="{2CDDEE1E-F8CD-4C30-A206-C5D5F5E8C9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a:extLst>
            <a:ext uri="{FF2B5EF4-FFF2-40B4-BE49-F238E27FC236}">
              <a16:creationId xmlns:a16="http://schemas.microsoft.com/office/drawing/2014/main" id="{D0513A41-1CD3-43C6-A29A-7254DDA74CF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a:extLst>
            <a:ext uri="{FF2B5EF4-FFF2-40B4-BE49-F238E27FC236}">
              <a16:creationId xmlns:a16="http://schemas.microsoft.com/office/drawing/2014/main" id="{FBCB1621-05EB-42DA-8168-CDC2F87515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a:extLst>
            <a:ext uri="{FF2B5EF4-FFF2-40B4-BE49-F238E27FC236}">
              <a16:creationId xmlns:a16="http://schemas.microsoft.com/office/drawing/2014/main" id="{84ECC2B3-C7A7-4405-8E52-68C7DAC3864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a:extLst>
            <a:ext uri="{FF2B5EF4-FFF2-40B4-BE49-F238E27FC236}">
              <a16:creationId xmlns:a16="http://schemas.microsoft.com/office/drawing/2014/main" id="{619F75BA-1564-4BEE-9278-CC9356801BC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a:extLst>
            <a:ext uri="{FF2B5EF4-FFF2-40B4-BE49-F238E27FC236}">
              <a16:creationId xmlns:a16="http://schemas.microsoft.com/office/drawing/2014/main" id="{02E45D01-6474-4381-849F-FBA045C7195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a:extLst>
            <a:ext uri="{FF2B5EF4-FFF2-40B4-BE49-F238E27FC236}">
              <a16:creationId xmlns:a16="http://schemas.microsoft.com/office/drawing/2014/main" id="{6B7F6B99-C49F-426E-96E3-FC24AB8CD8E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a:extLst>
            <a:ext uri="{FF2B5EF4-FFF2-40B4-BE49-F238E27FC236}">
              <a16:creationId xmlns:a16="http://schemas.microsoft.com/office/drawing/2014/main" id="{8D2EEF12-6A8D-4D70-A00F-C558BC1BF8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9" name="直線コネクタ 298">
          <a:extLst>
            <a:ext uri="{FF2B5EF4-FFF2-40B4-BE49-F238E27FC236}">
              <a16:creationId xmlns:a16="http://schemas.microsoft.com/office/drawing/2014/main" id="{B8798CF9-ABB7-4D00-8110-3F081E33FF9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0" name="テキスト ボックス 299">
          <a:extLst>
            <a:ext uri="{FF2B5EF4-FFF2-40B4-BE49-F238E27FC236}">
              <a16:creationId xmlns:a16="http://schemas.microsoft.com/office/drawing/2014/main" id="{C7B11F3F-547F-40FE-881B-2F424DD28AE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1" name="直線コネクタ 300">
          <a:extLst>
            <a:ext uri="{FF2B5EF4-FFF2-40B4-BE49-F238E27FC236}">
              <a16:creationId xmlns:a16="http://schemas.microsoft.com/office/drawing/2014/main" id="{9A09832F-0F88-416A-8D73-688909E0039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2" name="テキスト ボックス 301">
          <a:extLst>
            <a:ext uri="{FF2B5EF4-FFF2-40B4-BE49-F238E27FC236}">
              <a16:creationId xmlns:a16="http://schemas.microsoft.com/office/drawing/2014/main" id="{25C5CA95-854F-4F24-848C-ABD172B1B25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3" name="直線コネクタ 302">
          <a:extLst>
            <a:ext uri="{FF2B5EF4-FFF2-40B4-BE49-F238E27FC236}">
              <a16:creationId xmlns:a16="http://schemas.microsoft.com/office/drawing/2014/main" id="{401C6F7D-36E3-4D3D-B715-19800BEDA15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4" name="テキスト ボックス 303">
          <a:extLst>
            <a:ext uri="{FF2B5EF4-FFF2-40B4-BE49-F238E27FC236}">
              <a16:creationId xmlns:a16="http://schemas.microsoft.com/office/drawing/2014/main" id="{7E479E73-9890-4E8D-A3B2-30D7BEE09E1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5" name="直線コネクタ 304">
          <a:extLst>
            <a:ext uri="{FF2B5EF4-FFF2-40B4-BE49-F238E27FC236}">
              <a16:creationId xmlns:a16="http://schemas.microsoft.com/office/drawing/2014/main" id="{C7B7D962-A7F2-4F57-A562-BA27672D80F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6" name="テキスト ボックス 305">
          <a:extLst>
            <a:ext uri="{FF2B5EF4-FFF2-40B4-BE49-F238E27FC236}">
              <a16:creationId xmlns:a16="http://schemas.microsoft.com/office/drawing/2014/main" id="{A7C0C4BF-0EAE-4E58-A568-0480D5A9198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FB34FA0D-EFB2-4194-BBC3-0A137800F31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DF78980C-F829-4BDC-B187-8D4DF8720F6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a:extLst>
            <a:ext uri="{FF2B5EF4-FFF2-40B4-BE49-F238E27FC236}">
              <a16:creationId xmlns:a16="http://schemas.microsoft.com/office/drawing/2014/main" id="{355EB52E-2083-4796-ABEE-9B2912F2B03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10" name="直線コネクタ 309">
          <a:extLst>
            <a:ext uri="{FF2B5EF4-FFF2-40B4-BE49-F238E27FC236}">
              <a16:creationId xmlns:a16="http://schemas.microsoft.com/office/drawing/2014/main" id="{6ADC8490-67C4-43F1-AFB1-7D0218FE9F9D}"/>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11" name="【福祉施設】&#10;一人当たり面積最小値テキスト">
          <a:extLst>
            <a:ext uri="{FF2B5EF4-FFF2-40B4-BE49-F238E27FC236}">
              <a16:creationId xmlns:a16="http://schemas.microsoft.com/office/drawing/2014/main" id="{D3F00937-D0B9-4383-A145-1EBE3A7172A3}"/>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12" name="直線コネクタ 311">
          <a:extLst>
            <a:ext uri="{FF2B5EF4-FFF2-40B4-BE49-F238E27FC236}">
              <a16:creationId xmlns:a16="http://schemas.microsoft.com/office/drawing/2014/main" id="{38217A47-24EA-4D40-B55E-576DE2B21F97}"/>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13" name="【福祉施設】&#10;一人当たり面積最大値テキスト">
          <a:extLst>
            <a:ext uri="{FF2B5EF4-FFF2-40B4-BE49-F238E27FC236}">
              <a16:creationId xmlns:a16="http://schemas.microsoft.com/office/drawing/2014/main" id="{54A57971-6E66-44C8-B441-CB7614F1C1EE}"/>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14" name="直線コネクタ 313">
          <a:extLst>
            <a:ext uri="{FF2B5EF4-FFF2-40B4-BE49-F238E27FC236}">
              <a16:creationId xmlns:a16="http://schemas.microsoft.com/office/drawing/2014/main" id="{24745543-4F05-431E-83E7-500D0C022CCC}"/>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15" name="【福祉施設】&#10;一人当たり面積平均値テキスト">
          <a:extLst>
            <a:ext uri="{FF2B5EF4-FFF2-40B4-BE49-F238E27FC236}">
              <a16:creationId xmlns:a16="http://schemas.microsoft.com/office/drawing/2014/main" id="{A17EBEBC-3408-40BC-A6D2-0CB72A783E76}"/>
            </a:ext>
          </a:extLst>
        </xdr:cNvPr>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16" name="フローチャート: 判断 315">
          <a:extLst>
            <a:ext uri="{FF2B5EF4-FFF2-40B4-BE49-F238E27FC236}">
              <a16:creationId xmlns:a16="http://schemas.microsoft.com/office/drawing/2014/main" id="{58A07739-9B4E-4CB5-AD5F-D5F6ECCD8B0F}"/>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17" name="フローチャート: 判断 316">
          <a:extLst>
            <a:ext uri="{FF2B5EF4-FFF2-40B4-BE49-F238E27FC236}">
              <a16:creationId xmlns:a16="http://schemas.microsoft.com/office/drawing/2014/main" id="{D995334A-2249-45A8-A4BC-44CDF13622DE}"/>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18" name="フローチャート: 判断 317">
          <a:extLst>
            <a:ext uri="{FF2B5EF4-FFF2-40B4-BE49-F238E27FC236}">
              <a16:creationId xmlns:a16="http://schemas.microsoft.com/office/drawing/2014/main" id="{0AD4D572-150D-4E67-90AF-98D470BEB9E4}"/>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19" name="フローチャート: 判断 318">
          <a:extLst>
            <a:ext uri="{FF2B5EF4-FFF2-40B4-BE49-F238E27FC236}">
              <a16:creationId xmlns:a16="http://schemas.microsoft.com/office/drawing/2014/main" id="{DA4EC547-E140-49AB-B825-69AF0307257C}"/>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20" name="フローチャート: 判断 319">
          <a:extLst>
            <a:ext uri="{FF2B5EF4-FFF2-40B4-BE49-F238E27FC236}">
              <a16:creationId xmlns:a16="http://schemas.microsoft.com/office/drawing/2014/main" id="{349C45FC-9B0F-4E1C-88FE-AF6A0AE5CA30}"/>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43826BCA-C824-46D8-BD37-2D0B87666CD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9226DCB6-D3A3-4497-8C15-10C903E8B75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7B48AC6D-82E7-4407-B9D4-7DC7FF14A12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C59313FF-56D7-4052-9933-0A24326A55B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CD0140EE-ABDC-438D-9A2F-8100DF06ADA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26" name="楕円 325">
          <a:extLst>
            <a:ext uri="{FF2B5EF4-FFF2-40B4-BE49-F238E27FC236}">
              <a16:creationId xmlns:a16="http://schemas.microsoft.com/office/drawing/2014/main" id="{0063DDEC-D196-4834-AA9C-E9B457EA125D}"/>
            </a:ext>
          </a:extLst>
        </xdr:cNvPr>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78739</xdr:rowOff>
    </xdr:from>
    <xdr:to>
      <xdr:col>46</xdr:col>
      <xdr:colOff>38100</xdr:colOff>
      <xdr:row>85</xdr:row>
      <xdr:rowOff>8889</xdr:rowOff>
    </xdr:to>
    <xdr:sp macro="" textlink="">
      <xdr:nvSpPr>
        <xdr:cNvPr id="327" name="楕円 326">
          <a:extLst>
            <a:ext uri="{FF2B5EF4-FFF2-40B4-BE49-F238E27FC236}">
              <a16:creationId xmlns:a16="http://schemas.microsoft.com/office/drawing/2014/main" id="{C96751FD-9288-4BB8-BBBE-5DD68C9276C4}"/>
            </a:ext>
          </a:extLst>
        </xdr:cNvPr>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129539</xdr:rowOff>
    </xdr:to>
    <xdr:cxnSp macro="">
      <xdr:nvCxnSpPr>
        <xdr:cNvPr id="328" name="直線コネクタ 327">
          <a:extLst>
            <a:ext uri="{FF2B5EF4-FFF2-40B4-BE49-F238E27FC236}">
              <a16:creationId xmlns:a16="http://schemas.microsoft.com/office/drawing/2014/main" id="{F4D4336F-84B3-4691-826E-20AE16A9232F}"/>
            </a:ext>
          </a:extLst>
        </xdr:cNvPr>
        <xdr:cNvCxnSpPr/>
      </xdr:nvCxnSpPr>
      <xdr:spPr>
        <a:xfrm>
          <a:off x="8750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29" name="楕円 328">
          <a:extLst>
            <a:ext uri="{FF2B5EF4-FFF2-40B4-BE49-F238E27FC236}">
              <a16:creationId xmlns:a16="http://schemas.microsoft.com/office/drawing/2014/main" id="{C18D325B-9137-4084-B414-260149149201}"/>
            </a:ext>
          </a:extLst>
        </xdr:cNvPr>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36847</xdr:rowOff>
    </xdr:from>
    <xdr:ext cx="469744" cy="259045"/>
    <xdr:sp macro="" textlink="">
      <xdr:nvSpPr>
        <xdr:cNvPr id="330" name="n_1aveValue【福祉施設】&#10;一人当たり面積">
          <a:extLst>
            <a:ext uri="{FF2B5EF4-FFF2-40B4-BE49-F238E27FC236}">
              <a16:creationId xmlns:a16="http://schemas.microsoft.com/office/drawing/2014/main" id="{5C1024F8-1DF9-42D3-9954-4BE46E327E42}"/>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31" name="n_2aveValue【福祉施設】&#10;一人当たり面積">
          <a:extLst>
            <a:ext uri="{FF2B5EF4-FFF2-40B4-BE49-F238E27FC236}">
              <a16:creationId xmlns:a16="http://schemas.microsoft.com/office/drawing/2014/main" id="{5AF6D445-6ED8-4C1E-81EA-FB6CD70916B5}"/>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32" name="n_3aveValue【福祉施設】&#10;一人当たり面積">
          <a:extLst>
            <a:ext uri="{FF2B5EF4-FFF2-40B4-BE49-F238E27FC236}">
              <a16:creationId xmlns:a16="http://schemas.microsoft.com/office/drawing/2014/main" id="{6F72A5FB-48B6-47DD-8608-EE4A0B2D9065}"/>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33" name="n_4aveValue【福祉施設】&#10;一人当たり面積">
          <a:extLst>
            <a:ext uri="{FF2B5EF4-FFF2-40B4-BE49-F238E27FC236}">
              <a16:creationId xmlns:a16="http://schemas.microsoft.com/office/drawing/2014/main" id="{091A0302-52C9-4256-BC27-D7D69F0DBDBA}"/>
            </a:ext>
          </a:extLst>
        </xdr:cNvPr>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334" name="n_1mainValue【福祉施設】&#10;一人当たり面積">
          <a:extLst>
            <a:ext uri="{FF2B5EF4-FFF2-40B4-BE49-F238E27FC236}">
              <a16:creationId xmlns:a16="http://schemas.microsoft.com/office/drawing/2014/main" id="{8D18EC8F-4949-4A3D-A8F6-E7C950B8867D}"/>
            </a:ext>
          </a:extLst>
        </xdr:cNvPr>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35" name="n_2mainValue【福祉施設】&#10;一人当たり面積">
          <a:extLst>
            <a:ext uri="{FF2B5EF4-FFF2-40B4-BE49-F238E27FC236}">
              <a16:creationId xmlns:a16="http://schemas.microsoft.com/office/drawing/2014/main" id="{42BB4516-F7C5-4037-963B-2C5DE63EEC05}"/>
            </a:ext>
          </a:extLst>
        </xdr:cNvPr>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36" name="n_4mainValue【福祉施設】&#10;一人当たり面積">
          <a:extLst>
            <a:ext uri="{FF2B5EF4-FFF2-40B4-BE49-F238E27FC236}">
              <a16:creationId xmlns:a16="http://schemas.microsoft.com/office/drawing/2014/main" id="{B3394E88-83A1-4978-A46A-F2C51B2C1AD8}"/>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a:extLst>
            <a:ext uri="{FF2B5EF4-FFF2-40B4-BE49-F238E27FC236}">
              <a16:creationId xmlns:a16="http://schemas.microsoft.com/office/drawing/2014/main" id="{FB2807C0-A814-4BB0-8158-7F58CE9347F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a:extLst>
            <a:ext uri="{FF2B5EF4-FFF2-40B4-BE49-F238E27FC236}">
              <a16:creationId xmlns:a16="http://schemas.microsoft.com/office/drawing/2014/main" id="{147F83F6-5230-4A74-B172-8440FEBC39A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a:extLst>
            <a:ext uri="{FF2B5EF4-FFF2-40B4-BE49-F238E27FC236}">
              <a16:creationId xmlns:a16="http://schemas.microsoft.com/office/drawing/2014/main" id="{C75FE7C4-E22C-4181-AC97-AEB6A613A44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a:extLst>
            <a:ext uri="{FF2B5EF4-FFF2-40B4-BE49-F238E27FC236}">
              <a16:creationId xmlns:a16="http://schemas.microsoft.com/office/drawing/2014/main" id="{A7841217-B8B0-48A6-88D1-DF2AA94221E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a:extLst>
            <a:ext uri="{FF2B5EF4-FFF2-40B4-BE49-F238E27FC236}">
              <a16:creationId xmlns:a16="http://schemas.microsoft.com/office/drawing/2014/main" id="{E0D44C39-5C69-4595-B82D-A0C2CD84EF6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a:extLst>
            <a:ext uri="{FF2B5EF4-FFF2-40B4-BE49-F238E27FC236}">
              <a16:creationId xmlns:a16="http://schemas.microsoft.com/office/drawing/2014/main" id="{7D6E0F64-4AA6-4B1E-BAB5-4A722F68A8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a:extLst>
            <a:ext uri="{FF2B5EF4-FFF2-40B4-BE49-F238E27FC236}">
              <a16:creationId xmlns:a16="http://schemas.microsoft.com/office/drawing/2014/main" id="{D677C38C-F508-467B-99AA-839B957D54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a:extLst>
            <a:ext uri="{FF2B5EF4-FFF2-40B4-BE49-F238E27FC236}">
              <a16:creationId xmlns:a16="http://schemas.microsoft.com/office/drawing/2014/main" id="{96158ADD-5527-4816-9167-A62F56E8D5F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a:extLst>
            <a:ext uri="{FF2B5EF4-FFF2-40B4-BE49-F238E27FC236}">
              <a16:creationId xmlns:a16="http://schemas.microsoft.com/office/drawing/2014/main" id="{F024BFAD-F007-4F39-830B-E838394D079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a:extLst>
            <a:ext uri="{FF2B5EF4-FFF2-40B4-BE49-F238E27FC236}">
              <a16:creationId xmlns:a16="http://schemas.microsoft.com/office/drawing/2014/main" id="{16A6FB23-D25F-4FD0-A707-F673CB2F4BC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7" name="テキスト ボックス 346">
          <a:extLst>
            <a:ext uri="{FF2B5EF4-FFF2-40B4-BE49-F238E27FC236}">
              <a16:creationId xmlns:a16="http://schemas.microsoft.com/office/drawing/2014/main" id="{4A3582F8-8605-4E04-AACD-725D362F60B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8" name="直線コネクタ 347">
          <a:extLst>
            <a:ext uri="{FF2B5EF4-FFF2-40B4-BE49-F238E27FC236}">
              <a16:creationId xmlns:a16="http://schemas.microsoft.com/office/drawing/2014/main" id="{32A59ABE-1E68-49A8-AC59-CC82D7CA8D1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9" name="テキスト ボックス 348">
          <a:extLst>
            <a:ext uri="{FF2B5EF4-FFF2-40B4-BE49-F238E27FC236}">
              <a16:creationId xmlns:a16="http://schemas.microsoft.com/office/drawing/2014/main" id="{44A959AC-5D30-414C-8017-C94D67C3DC2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0" name="直線コネクタ 349">
          <a:extLst>
            <a:ext uri="{FF2B5EF4-FFF2-40B4-BE49-F238E27FC236}">
              <a16:creationId xmlns:a16="http://schemas.microsoft.com/office/drawing/2014/main" id="{21F0EA71-28F7-4C37-9284-D403F5D0D65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1" name="テキスト ボックス 350">
          <a:extLst>
            <a:ext uri="{FF2B5EF4-FFF2-40B4-BE49-F238E27FC236}">
              <a16:creationId xmlns:a16="http://schemas.microsoft.com/office/drawing/2014/main" id="{E341E5BA-393E-4A04-964D-EA7921D30D4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2" name="直線コネクタ 351">
          <a:extLst>
            <a:ext uri="{FF2B5EF4-FFF2-40B4-BE49-F238E27FC236}">
              <a16:creationId xmlns:a16="http://schemas.microsoft.com/office/drawing/2014/main" id="{C702CB9F-9142-4344-AC9E-6878CD424F4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3" name="テキスト ボックス 352">
          <a:extLst>
            <a:ext uri="{FF2B5EF4-FFF2-40B4-BE49-F238E27FC236}">
              <a16:creationId xmlns:a16="http://schemas.microsoft.com/office/drawing/2014/main" id="{D5E64CF7-E3E0-4D5A-92BC-8C95AA230DD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4" name="直線コネクタ 353">
          <a:extLst>
            <a:ext uri="{FF2B5EF4-FFF2-40B4-BE49-F238E27FC236}">
              <a16:creationId xmlns:a16="http://schemas.microsoft.com/office/drawing/2014/main" id="{F89191C2-6E14-4631-BF26-08CD061A962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5" name="テキスト ボックス 354">
          <a:extLst>
            <a:ext uri="{FF2B5EF4-FFF2-40B4-BE49-F238E27FC236}">
              <a16:creationId xmlns:a16="http://schemas.microsoft.com/office/drawing/2014/main" id="{494F9F0B-0F7A-42E5-9429-316F192A637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6" name="直線コネクタ 355">
          <a:extLst>
            <a:ext uri="{FF2B5EF4-FFF2-40B4-BE49-F238E27FC236}">
              <a16:creationId xmlns:a16="http://schemas.microsoft.com/office/drawing/2014/main" id="{F1323A9B-B242-4DFF-873A-878F84644F0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7" name="テキスト ボックス 356">
          <a:extLst>
            <a:ext uri="{FF2B5EF4-FFF2-40B4-BE49-F238E27FC236}">
              <a16:creationId xmlns:a16="http://schemas.microsoft.com/office/drawing/2014/main" id="{F6BE2486-CA71-46EC-BD1D-158C81C089F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8" name="直線コネクタ 357">
          <a:extLst>
            <a:ext uri="{FF2B5EF4-FFF2-40B4-BE49-F238E27FC236}">
              <a16:creationId xmlns:a16="http://schemas.microsoft.com/office/drawing/2014/main" id="{D02BE87A-9866-4022-8B18-13AFB613D64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9" name="テキスト ボックス 358">
          <a:extLst>
            <a:ext uri="{FF2B5EF4-FFF2-40B4-BE49-F238E27FC236}">
              <a16:creationId xmlns:a16="http://schemas.microsoft.com/office/drawing/2014/main" id="{5D1005D4-0BE6-4E93-A4A9-FD2DE491408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91EB6AA0-4087-4E02-929E-E2BE431FBF8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a:extLst>
            <a:ext uri="{FF2B5EF4-FFF2-40B4-BE49-F238E27FC236}">
              <a16:creationId xmlns:a16="http://schemas.microsoft.com/office/drawing/2014/main" id="{EDDCDB72-F638-4DFA-8EA6-15D26A67375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62" name="直線コネクタ 361">
          <a:extLst>
            <a:ext uri="{FF2B5EF4-FFF2-40B4-BE49-F238E27FC236}">
              <a16:creationId xmlns:a16="http://schemas.microsoft.com/office/drawing/2014/main" id="{3D0A6F8D-9258-4561-950C-900100A33B6D}"/>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3" name="【市民会館】&#10;有形固定資産減価償却率最小値テキスト">
          <a:extLst>
            <a:ext uri="{FF2B5EF4-FFF2-40B4-BE49-F238E27FC236}">
              <a16:creationId xmlns:a16="http://schemas.microsoft.com/office/drawing/2014/main" id="{CE5EEEBE-2A7C-46BC-A6A8-3918F84D4C5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64" name="直線コネクタ 363">
          <a:extLst>
            <a:ext uri="{FF2B5EF4-FFF2-40B4-BE49-F238E27FC236}">
              <a16:creationId xmlns:a16="http://schemas.microsoft.com/office/drawing/2014/main" id="{74CB3CB5-2212-41BE-B370-CFCC4B8E5FA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65" name="【市民会館】&#10;有形固定資産減価償却率最大値テキスト">
          <a:extLst>
            <a:ext uri="{FF2B5EF4-FFF2-40B4-BE49-F238E27FC236}">
              <a16:creationId xmlns:a16="http://schemas.microsoft.com/office/drawing/2014/main" id="{34E1E459-7C9D-4934-A249-A753BF6E6199}"/>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66" name="直線コネクタ 365">
          <a:extLst>
            <a:ext uri="{FF2B5EF4-FFF2-40B4-BE49-F238E27FC236}">
              <a16:creationId xmlns:a16="http://schemas.microsoft.com/office/drawing/2014/main" id="{13092E97-2963-4F37-9D8E-D97791AD08B3}"/>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67" name="【市民会館】&#10;有形固定資産減価償却率平均値テキスト">
          <a:extLst>
            <a:ext uri="{FF2B5EF4-FFF2-40B4-BE49-F238E27FC236}">
              <a16:creationId xmlns:a16="http://schemas.microsoft.com/office/drawing/2014/main" id="{289D4BAF-DA0D-48FF-A1EA-59F47D8F2467}"/>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68" name="フローチャート: 判断 367">
          <a:extLst>
            <a:ext uri="{FF2B5EF4-FFF2-40B4-BE49-F238E27FC236}">
              <a16:creationId xmlns:a16="http://schemas.microsoft.com/office/drawing/2014/main" id="{126CB570-9B97-4F29-BE19-92E9A04BC622}"/>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69" name="フローチャート: 判断 368">
          <a:extLst>
            <a:ext uri="{FF2B5EF4-FFF2-40B4-BE49-F238E27FC236}">
              <a16:creationId xmlns:a16="http://schemas.microsoft.com/office/drawing/2014/main" id="{9B7C9B46-1939-4C4E-A2AA-7F4224E69C02}"/>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70" name="フローチャート: 判断 369">
          <a:extLst>
            <a:ext uri="{FF2B5EF4-FFF2-40B4-BE49-F238E27FC236}">
              <a16:creationId xmlns:a16="http://schemas.microsoft.com/office/drawing/2014/main" id="{8FBD2EB9-7420-49F0-91C1-07FCE94E9AE2}"/>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71" name="フローチャート: 判断 370">
          <a:extLst>
            <a:ext uri="{FF2B5EF4-FFF2-40B4-BE49-F238E27FC236}">
              <a16:creationId xmlns:a16="http://schemas.microsoft.com/office/drawing/2014/main" id="{0FC32F7A-9DA4-4F33-9F26-E3FEBE0E24C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72" name="フローチャート: 判断 371">
          <a:extLst>
            <a:ext uri="{FF2B5EF4-FFF2-40B4-BE49-F238E27FC236}">
              <a16:creationId xmlns:a16="http://schemas.microsoft.com/office/drawing/2014/main" id="{1CCCA876-4296-47F2-8584-F333B6009154}"/>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6018645E-AE86-4CD8-AD3B-F7C4951D536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E07CCD5D-564B-482C-AA4D-69B9DCF6D09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E4CA18F2-2065-4461-9144-030F9B0791D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71B4B082-87E1-4083-9EA6-85D69ADEF5D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4D80368-F2A9-4769-92F1-1D4A1386331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66221</xdr:rowOff>
    </xdr:from>
    <xdr:to>
      <xdr:col>20</xdr:col>
      <xdr:colOff>38100</xdr:colOff>
      <xdr:row>103</xdr:row>
      <xdr:rowOff>167821</xdr:rowOff>
    </xdr:to>
    <xdr:sp macro="" textlink="">
      <xdr:nvSpPr>
        <xdr:cNvPr id="378" name="楕円 377">
          <a:extLst>
            <a:ext uri="{FF2B5EF4-FFF2-40B4-BE49-F238E27FC236}">
              <a16:creationId xmlns:a16="http://schemas.microsoft.com/office/drawing/2014/main" id="{4CC0886B-B560-4A36-8071-6451A7792BE2}"/>
            </a:ext>
          </a:extLst>
        </xdr:cNvPr>
        <xdr:cNvSpPr/>
      </xdr:nvSpPr>
      <xdr:spPr>
        <a:xfrm>
          <a:off x="3746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22134</xdr:rowOff>
    </xdr:from>
    <xdr:to>
      <xdr:col>15</xdr:col>
      <xdr:colOff>101600</xdr:colOff>
      <xdr:row>103</xdr:row>
      <xdr:rowOff>123734</xdr:rowOff>
    </xdr:to>
    <xdr:sp macro="" textlink="">
      <xdr:nvSpPr>
        <xdr:cNvPr id="379" name="楕円 378">
          <a:extLst>
            <a:ext uri="{FF2B5EF4-FFF2-40B4-BE49-F238E27FC236}">
              <a16:creationId xmlns:a16="http://schemas.microsoft.com/office/drawing/2014/main" id="{7DA2633C-54EC-41B6-9BB9-EF09BB2A4CF8}"/>
            </a:ext>
          </a:extLst>
        </xdr:cNvPr>
        <xdr:cNvSpPr/>
      </xdr:nvSpPr>
      <xdr:spPr>
        <a:xfrm>
          <a:off x="2857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72934</xdr:rowOff>
    </xdr:from>
    <xdr:to>
      <xdr:col>19</xdr:col>
      <xdr:colOff>177800</xdr:colOff>
      <xdr:row>103</xdr:row>
      <xdr:rowOff>117021</xdr:rowOff>
    </xdr:to>
    <xdr:cxnSp macro="">
      <xdr:nvCxnSpPr>
        <xdr:cNvPr id="380" name="直線コネクタ 379">
          <a:extLst>
            <a:ext uri="{FF2B5EF4-FFF2-40B4-BE49-F238E27FC236}">
              <a16:creationId xmlns:a16="http://schemas.microsoft.com/office/drawing/2014/main" id="{BA42E4AB-86B5-423C-AF4D-9B89A68FECF1}"/>
            </a:ext>
          </a:extLst>
        </xdr:cNvPr>
        <xdr:cNvCxnSpPr/>
      </xdr:nvCxnSpPr>
      <xdr:spPr>
        <a:xfrm>
          <a:off x="2908300" y="1773228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107043</xdr:rowOff>
    </xdr:from>
    <xdr:to>
      <xdr:col>6</xdr:col>
      <xdr:colOff>38100</xdr:colOff>
      <xdr:row>103</xdr:row>
      <xdr:rowOff>37193</xdr:rowOff>
    </xdr:to>
    <xdr:sp macro="" textlink="">
      <xdr:nvSpPr>
        <xdr:cNvPr id="381" name="楕円 380">
          <a:extLst>
            <a:ext uri="{FF2B5EF4-FFF2-40B4-BE49-F238E27FC236}">
              <a16:creationId xmlns:a16="http://schemas.microsoft.com/office/drawing/2014/main" id="{9F463A1D-217E-4405-A281-25EA3102D22A}"/>
            </a:ext>
          </a:extLst>
        </xdr:cNvPr>
        <xdr:cNvSpPr/>
      </xdr:nvSpPr>
      <xdr:spPr>
        <a:xfrm>
          <a:off x="1079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168746</xdr:rowOff>
    </xdr:from>
    <xdr:ext cx="405111" cy="259045"/>
    <xdr:sp macro="" textlink="">
      <xdr:nvSpPr>
        <xdr:cNvPr id="382" name="n_1aveValue【市民会館】&#10;有形固定資産減価償却率">
          <a:extLst>
            <a:ext uri="{FF2B5EF4-FFF2-40B4-BE49-F238E27FC236}">
              <a16:creationId xmlns:a16="http://schemas.microsoft.com/office/drawing/2014/main" id="{97A082BE-5A07-4EE8-820E-0115AD9F7873}"/>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383" name="n_2aveValue【市民会館】&#10;有形固定資産減価償却率">
          <a:extLst>
            <a:ext uri="{FF2B5EF4-FFF2-40B4-BE49-F238E27FC236}">
              <a16:creationId xmlns:a16="http://schemas.microsoft.com/office/drawing/2014/main" id="{4450E015-5A43-4751-B22D-15D6518285B4}"/>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84" name="n_3aveValue【市民会館】&#10;有形固定資産減価償却率">
          <a:extLst>
            <a:ext uri="{FF2B5EF4-FFF2-40B4-BE49-F238E27FC236}">
              <a16:creationId xmlns:a16="http://schemas.microsoft.com/office/drawing/2014/main" id="{74D83B08-A11F-4633-BAC1-46A5EED7352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385" name="n_4aveValue【市民会館】&#10;有形固定資産減価償却率">
          <a:extLst>
            <a:ext uri="{FF2B5EF4-FFF2-40B4-BE49-F238E27FC236}">
              <a16:creationId xmlns:a16="http://schemas.microsoft.com/office/drawing/2014/main" id="{2E24C223-6773-42A5-BA4C-CC3EF5C2F36B}"/>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12898</xdr:rowOff>
    </xdr:from>
    <xdr:ext cx="405111" cy="259045"/>
    <xdr:sp macro="" textlink="">
      <xdr:nvSpPr>
        <xdr:cNvPr id="386" name="n_1mainValue【市民会館】&#10;有形固定資産減価償却率">
          <a:extLst>
            <a:ext uri="{FF2B5EF4-FFF2-40B4-BE49-F238E27FC236}">
              <a16:creationId xmlns:a16="http://schemas.microsoft.com/office/drawing/2014/main" id="{BF5DB0B0-7D25-44D1-9252-85FD8043F926}"/>
            </a:ext>
          </a:extLst>
        </xdr:cNvPr>
        <xdr:cNvSpPr txBox="1"/>
      </xdr:nvSpPr>
      <xdr:spPr>
        <a:xfrm>
          <a:off x="3582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140261</xdr:rowOff>
    </xdr:from>
    <xdr:ext cx="405111" cy="259045"/>
    <xdr:sp macro="" textlink="">
      <xdr:nvSpPr>
        <xdr:cNvPr id="387" name="n_2mainValue【市民会館】&#10;有形固定資産減価償却率">
          <a:extLst>
            <a:ext uri="{FF2B5EF4-FFF2-40B4-BE49-F238E27FC236}">
              <a16:creationId xmlns:a16="http://schemas.microsoft.com/office/drawing/2014/main" id="{73F3B513-81CB-438D-863E-16943822C0A6}"/>
            </a:ext>
          </a:extLst>
        </xdr:cNvPr>
        <xdr:cNvSpPr txBox="1"/>
      </xdr:nvSpPr>
      <xdr:spPr>
        <a:xfrm>
          <a:off x="2705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53720</xdr:rowOff>
    </xdr:from>
    <xdr:ext cx="405111" cy="259045"/>
    <xdr:sp macro="" textlink="">
      <xdr:nvSpPr>
        <xdr:cNvPr id="388" name="n_4mainValue【市民会館】&#10;有形固定資産減価償却率">
          <a:extLst>
            <a:ext uri="{FF2B5EF4-FFF2-40B4-BE49-F238E27FC236}">
              <a16:creationId xmlns:a16="http://schemas.microsoft.com/office/drawing/2014/main" id="{9C447F1A-157B-4C24-9621-74736037CEFC}"/>
            </a:ext>
          </a:extLst>
        </xdr:cNvPr>
        <xdr:cNvSpPr txBox="1"/>
      </xdr:nvSpPr>
      <xdr:spPr>
        <a:xfrm>
          <a:off x="927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B46941E6-393F-4F3A-BCAE-0C86A38F87C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C1C1F784-0514-4D2C-BF9F-A88E83A09E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21C280F2-1458-4894-8050-9FCA5FBDB25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B6A393A7-2015-40BB-B537-B166040801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EF30167B-3563-4ACC-9421-B35194A14EE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BEF0CC3C-06DF-45BA-B36A-BDD751BD65A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CB31746B-C7C3-42EF-99D9-DD5A86FD082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8D009F77-6358-4F20-9ADF-BC69D38EB7A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7" name="テキスト ボックス 396">
          <a:extLst>
            <a:ext uri="{FF2B5EF4-FFF2-40B4-BE49-F238E27FC236}">
              <a16:creationId xmlns:a16="http://schemas.microsoft.com/office/drawing/2014/main" id="{15E06A9D-B86C-421A-906B-5DD8AC2A096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8" name="直線コネクタ 397">
          <a:extLst>
            <a:ext uri="{FF2B5EF4-FFF2-40B4-BE49-F238E27FC236}">
              <a16:creationId xmlns:a16="http://schemas.microsoft.com/office/drawing/2014/main" id="{BE02C252-6781-43A5-8473-F13F23B03FC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9" name="直線コネクタ 398">
          <a:extLst>
            <a:ext uri="{FF2B5EF4-FFF2-40B4-BE49-F238E27FC236}">
              <a16:creationId xmlns:a16="http://schemas.microsoft.com/office/drawing/2014/main" id="{A4906870-2B37-4D05-8FC5-4621C310B042}"/>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0" name="テキスト ボックス 399">
          <a:extLst>
            <a:ext uri="{FF2B5EF4-FFF2-40B4-BE49-F238E27FC236}">
              <a16:creationId xmlns:a16="http://schemas.microsoft.com/office/drawing/2014/main" id="{B996487D-4BE6-41AF-8118-405264D6BAF3}"/>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1" name="直線コネクタ 400">
          <a:extLst>
            <a:ext uri="{FF2B5EF4-FFF2-40B4-BE49-F238E27FC236}">
              <a16:creationId xmlns:a16="http://schemas.microsoft.com/office/drawing/2014/main" id="{F5AAE94C-36B8-4E0C-AA8E-88890B62133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2" name="テキスト ボックス 401">
          <a:extLst>
            <a:ext uri="{FF2B5EF4-FFF2-40B4-BE49-F238E27FC236}">
              <a16:creationId xmlns:a16="http://schemas.microsoft.com/office/drawing/2014/main" id="{59FC2EB8-460A-4CCD-99E3-4653908809A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3" name="直線コネクタ 402">
          <a:extLst>
            <a:ext uri="{FF2B5EF4-FFF2-40B4-BE49-F238E27FC236}">
              <a16:creationId xmlns:a16="http://schemas.microsoft.com/office/drawing/2014/main" id="{8CCCF1EE-2A34-447F-9725-3334C7F1271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4" name="テキスト ボックス 403">
          <a:extLst>
            <a:ext uri="{FF2B5EF4-FFF2-40B4-BE49-F238E27FC236}">
              <a16:creationId xmlns:a16="http://schemas.microsoft.com/office/drawing/2014/main" id="{95DAAA43-2D26-44F5-9AAD-B99D824785E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5" name="直線コネクタ 404">
          <a:extLst>
            <a:ext uri="{FF2B5EF4-FFF2-40B4-BE49-F238E27FC236}">
              <a16:creationId xmlns:a16="http://schemas.microsoft.com/office/drawing/2014/main" id="{7A72A395-8E70-4B73-A4F5-FC702E83AFA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6" name="テキスト ボックス 405">
          <a:extLst>
            <a:ext uri="{FF2B5EF4-FFF2-40B4-BE49-F238E27FC236}">
              <a16:creationId xmlns:a16="http://schemas.microsoft.com/office/drawing/2014/main" id="{35B4B066-8B65-4000-956C-7B62156A9B2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7" name="直線コネクタ 406">
          <a:extLst>
            <a:ext uri="{FF2B5EF4-FFF2-40B4-BE49-F238E27FC236}">
              <a16:creationId xmlns:a16="http://schemas.microsoft.com/office/drawing/2014/main" id="{7345580C-14B5-4B8D-B36D-79236314624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8" name="テキスト ボックス 407">
          <a:extLst>
            <a:ext uri="{FF2B5EF4-FFF2-40B4-BE49-F238E27FC236}">
              <a16:creationId xmlns:a16="http://schemas.microsoft.com/office/drawing/2014/main" id="{BBEBAAE9-AB42-44C1-AE52-A6963166561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9" name="【市民会館】&#10;一人当たり面積グラフ枠">
          <a:extLst>
            <a:ext uri="{FF2B5EF4-FFF2-40B4-BE49-F238E27FC236}">
              <a16:creationId xmlns:a16="http://schemas.microsoft.com/office/drawing/2014/main" id="{F572C514-45C4-4104-B9FA-35DF1356D1A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10" name="直線コネクタ 409">
          <a:extLst>
            <a:ext uri="{FF2B5EF4-FFF2-40B4-BE49-F238E27FC236}">
              <a16:creationId xmlns:a16="http://schemas.microsoft.com/office/drawing/2014/main" id="{A4B41A96-4524-4A0B-AAE0-3A48A5A99A28}"/>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11" name="【市民会館】&#10;一人当たり面積最小値テキスト">
          <a:extLst>
            <a:ext uri="{FF2B5EF4-FFF2-40B4-BE49-F238E27FC236}">
              <a16:creationId xmlns:a16="http://schemas.microsoft.com/office/drawing/2014/main" id="{8780F479-0599-4CED-985C-4D1C233D5426}"/>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12" name="直線コネクタ 411">
          <a:extLst>
            <a:ext uri="{FF2B5EF4-FFF2-40B4-BE49-F238E27FC236}">
              <a16:creationId xmlns:a16="http://schemas.microsoft.com/office/drawing/2014/main" id="{36F5E285-72DF-46CF-942D-878BC13116D8}"/>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13" name="【市民会館】&#10;一人当たり面積最大値テキスト">
          <a:extLst>
            <a:ext uri="{FF2B5EF4-FFF2-40B4-BE49-F238E27FC236}">
              <a16:creationId xmlns:a16="http://schemas.microsoft.com/office/drawing/2014/main" id="{4FAFA9FA-AA80-4A1D-AE74-BBC20C5A5B2D}"/>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14" name="直線コネクタ 413">
          <a:extLst>
            <a:ext uri="{FF2B5EF4-FFF2-40B4-BE49-F238E27FC236}">
              <a16:creationId xmlns:a16="http://schemas.microsoft.com/office/drawing/2014/main" id="{51A40A8A-6843-49ED-8035-C4500BFC411E}"/>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415" name="【市民会館】&#10;一人当たり面積平均値テキスト">
          <a:extLst>
            <a:ext uri="{FF2B5EF4-FFF2-40B4-BE49-F238E27FC236}">
              <a16:creationId xmlns:a16="http://schemas.microsoft.com/office/drawing/2014/main" id="{F3412BD7-A106-427E-BD60-471456CE40B3}"/>
            </a:ext>
          </a:extLst>
        </xdr:cNvPr>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16" name="フローチャート: 判断 415">
          <a:extLst>
            <a:ext uri="{FF2B5EF4-FFF2-40B4-BE49-F238E27FC236}">
              <a16:creationId xmlns:a16="http://schemas.microsoft.com/office/drawing/2014/main" id="{5505E9E2-19FE-4095-921F-9024DD91718A}"/>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17" name="フローチャート: 判断 416">
          <a:extLst>
            <a:ext uri="{FF2B5EF4-FFF2-40B4-BE49-F238E27FC236}">
              <a16:creationId xmlns:a16="http://schemas.microsoft.com/office/drawing/2014/main" id="{03A87D92-151B-47E1-8B7E-EF233D64A7A1}"/>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18" name="フローチャート: 判断 417">
          <a:extLst>
            <a:ext uri="{FF2B5EF4-FFF2-40B4-BE49-F238E27FC236}">
              <a16:creationId xmlns:a16="http://schemas.microsoft.com/office/drawing/2014/main" id="{501DD43C-C1DE-4B28-8019-744118B80C6B}"/>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19" name="フローチャート: 判断 418">
          <a:extLst>
            <a:ext uri="{FF2B5EF4-FFF2-40B4-BE49-F238E27FC236}">
              <a16:creationId xmlns:a16="http://schemas.microsoft.com/office/drawing/2014/main" id="{7FC0BF81-B55A-4913-A7F7-887ADCA59CCC}"/>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20" name="フローチャート: 判断 419">
          <a:extLst>
            <a:ext uri="{FF2B5EF4-FFF2-40B4-BE49-F238E27FC236}">
              <a16:creationId xmlns:a16="http://schemas.microsoft.com/office/drawing/2014/main" id="{6238DED0-73FB-4B6A-A4A8-86333C9EF2EB}"/>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947B44D2-D2B9-4024-A629-5EBCD076E52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8BC538F1-01D8-4231-BD90-D020EE2EE6B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4BBA0E5A-3B99-4688-A84E-CDFA30DAEA1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CC0C824D-7E26-4546-B9A9-9FF5C822AD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FD1C43FF-FDA7-469A-B2FE-93366931CE3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68835</xdr:rowOff>
    </xdr:from>
    <xdr:to>
      <xdr:col>50</xdr:col>
      <xdr:colOff>165100</xdr:colOff>
      <xdr:row>106</xdr:row>
      <xdr:rowOff>170435</xdr:rowOff>
    </xdr:to>
    <xdr:sp macro="" textlink="">
      <xdr:nvSpPr>
        <xdr:cNvPr id="426" name="楕円 425">
          <a:extLst>
            <a:ext uri="{FF2B5EF4-FFF2-40B4-BE49-F238E27FC236}">
              <a16:creationId xmlns:a16="http://schemas.microsoft.com/office/drawing/2014/main" id="{80761D89-86C0-4A1A-BC6B-0EA2A91F6C47}"/>
            </a:ext>
          </a:extLst>
        </xdr:cNvPr>
        <xdr:cNvSpPr/>
      </xdr:nvSpPr>
      <xdr:spPr>
        <a:xfrm>
          <a:off x="9588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68835</xdr:rowOff>
    </xdr:from>
    <xdr:to>
      <xdr:col>46</xdr:col>
      <xdr:colOff>38100</xdr:colOff>
      <xdr:row>106</xdr:row>
      <xdr:rowOff>170435</xdr:rowOff>
    </xdr:to>
    <xdr:sp macro="" textlink="">
      <xdr:nvSpPr>
        <xdr:cNvPr id="427" name="楕円 426">
          <a:extLst>
            <a:ext uri="{FF2B5EF4-FFF2-40B4-BE49-F238E27FC236}">
              <a16:creationId xmlns:a16="http://schemas.microsoft.com/office/drawing/2014/main" id="{2F5905BC-3CBE-4FDD-98DC-CB637C720B9F}"/>
            </a:ext>
          </a:extLst>
        </xdr:cNvPr>
        <xdr:cNvSpPr/>
      </xdr:nvSpPr>
      <xdr:spPr>
        <a:xfrm>
          <a:off x="8699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119635</xdr:rowOff>
    </xdr:from>
    <xdr:to>
      <xdr:col>50</xdr:col>
      <xdr:colOff>114300</xdr:colOff>
      <xdr:row>106</xdr:row>
      <xdr:rowOff>119635</xdr:rowOff>
    </xdr:to>
    <xdr:cxnSp macro="">
      <xdr:nvCxnSpPr>
        <xdr:cNvPr id="428" name="直線コネクタ 427">
          <a:extLst>
            <a:ext uri="{FF2B5EF4-FFF2-40B4-BE49-F238E27FC236}">
              <a16:creationId xmlns:a16="http://schemas.microsoft.com/office/drawing/2014/main" id="{74EC3A8A-1242-4B08-8A73-46495B49745E}"/>
            </a:ext>
          </a:extLst>
        </xdr:cNvPr>
        <xdr:cNvCxnSpPr/>
      </xdr:nvCxnSpPr>
      <xdr:spPr>
        <a:xfrm>
          <a:off x="8750300" y="18293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73406</xdr:rowOff>
    </xdr:from>
    <xdr:to>
      <xdr:col>36</xdr:col>
      <xdr:colOff>165100</xdr:colOff>
      <xdr:row>107</xdr:row>
      <xdr:rowOff>3556</xdr:rowOff>
    </xdr:to>
    <xdr:sp macro="" textlink="">
      <xdr:nvSpPr>
        <xdr:cNvPr id="429" name="楕円 428">
          <a:extLst>
            <a:ext uri="{FF2B5EF4-FFF2-40B4-BE49-F238E27FC236}">
              <a16:creationId xmlns:a16="http://schemas.microsoft.com/office/drawing/2014/main" id="{E4E37855-AFC3-4451-A0DF-270820EBCA7C}"/>
            </a:ext>
          </a:extLst>
        </xdr:cNvPr>
        <xdr:cNvSpPr/>
      </xdr:nvSpPr>
      <xdr:spPr>
        <a:xfrm>
          <a:off x="6921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125240</xdr:rowOff>
    </xdr:from>
    <xdr:ext cx="469744" cy="259045"/>
    <xdr:sp macro="" textlink="">
      <xdr:nvSpPr>
        <xdr:cNvPr id="430" name="n_1aveValue【市民会館】&#10;一人当たり面積">
          <a:extLst>
            <a:ext uri="{FF2B5EF4-FFF2-40B4-BE49-F238E27FC236}">
              <a16:creationId xmlns:a16="http://schemas.microsoft.com/office/drawing/2014/main" id="{820C8FC9-9330-44CD-A212-03C393EEDEB7}"/>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31" name="n_2aveValue【市民会館】&#10;一人当たり面積">
          <a:extLst>
            <a:ext uri="{FF2B5EF4-FFF2-40B4-BE49-F238E27FC236}">
              <a16:creationId xmlns:a16="http://schemas.microsoft.com/office/drawing/2014/main" id="{1DB97F26-5F5E-4F47-A5F2-7BB8F78A30C8}"/>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32" name="n_3aveValue【市民会館】&#10;一人当たり面積">
          <a:extLst>
            <a:ext uri="{FF2B5EF4-FFF2-40B4-BE49-F238E27FC236}">
              <a16:creationId xmlns:a16="http://schemas.microsoft.com/office/drawing/2014/main" id="{EB6C914B-32C3-4EB5-AC77-CAB1E94BD4DA}"/>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33" name="n_4aveValue【市民会館】&#10;一人当たり面積">
          <a:extLst>
            <a:ext uri="{FF2B5EF4-FFF2-40B4-BE49-F238E27FC236}">
              <a16:creationId xmlns:a16="http://schemas.microsoft.com/office/drawing/2014/main" id="{18316472-161E-406D-A271-EAA60733A9D6}"/>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161562</xdr:rowOff>
    </xdr:from>
    <xdr:ext cx="469744" cy="259045"/>
    <xdr:sp macro="" textlink="">
      <xdr:nvSpPr>
        <xdr:cNvPr id="434" name="n_1mainValue【市民会館】&#10;一人当たり面積">
          <a:extLst>
            <a:ext uri="{FF2B5EF4-FFF2-40B4-BE49-F238E27FC236}">
              <a16:creationId xmlns:a16="http://schemas.microsoft.com/office/drawing/2014/main" id="{5FAC5799-177A-4EFA-B0F3-D02050AC0BE4}"/>
            </a:ext>
          </a:extLst>
        </xdr:cNvPr>
        <xdr:cNvSpPr txBox="1"/>
      </xdr:nvSpPr>
      <xdr:spPr>
        <a:xfrm>
          <a:off x="93917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161562</xdr:rowOff>
    </xdr:from>
    <xdr:ext cx="469744" cy="259045"/>
    <xdr:sp macro="" textlink="">
      <xdr:nvSpPr>
        <xdr:cNvPr id="435" name="n_2mainValue【市民会館】&#10;一人当たり面積">
          <a:extLst>
            <a:ext uri="{FF2B5EF4-FFF2-40B4-BE49-F238E27FC236}">
              <a16:creationId xmlns:a16="http://schemas.microsoft.com/office/drawing/2014/main" id="{A835E00A-B43C-40DA-A59A-B54BC7531E72}"/>
            </a:ext>
          </a:extLst>
        </xdr:cNvPr>
        <xdr:cNvSpPr txBox="1"/>
      </xdr:nvSpPr>
      <xdr:spPr>
        <a:xfrm>
          <a:off x="8515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166133</xdr:rowOff>
    </xdr:from>
    <xdr:ext cx="469744" cy="259045"/>
    <xdr:sp macro="" textlink="">
      <xdr:nvSpPr>
        <xdr:cNvPr id="436" name="n_4mainValue【市民会館】&#10;一人当たり面積">
          <a:extLst>
            <a:ext uri="{FF2B5EF4-FFF2-40B4-BE49-F238E27FC236}">
              <a16:creationId xmlns:a16="http://schemas.microsoft.com/office/drawing/2014/main" id="{D341D5B1-8E01-4062-BC43-BB967847B332}"/>
            </a:ext>
          </a:extLst>
        </xdr:cNvPr>
        <xdr:cNvSpPr txBox="1"/>
      </xdr:nvSpPr>
      <xdr:spPr>
        <a:xfrm>
          <a:off x="6737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31040B95-738F-427F-87CF-AAC040E4130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a:extLst>
            <a:ext uri="{FF2B5EF4-FFF2-40B4-BE49-F238E27FC236}">
              <a16:creationId xmlns:a16="http://schemas.microsoft.com/office/drawing/2014/main" id="{2FF675DE-E8B6-489C-A773-6CEF1D5EFA8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a:extLst>
            <a:ext uri="{FF2B5EF4-FFF2-40B4-BE49-F238E27FC236}">
              <a16:creationId xmlns:a16="http://schemas.microsoft.com/office/drawing/2014/main" id="{FB83767D-9691-4825-BB50-FF7018B2F09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a:extLst>
            <a:ext uri="{FF2B5EF4-FFF2-40B4-BE49-F238E27FC236}">
              <a16:creationId xmlns:a16="http://schemas.microsoft.com/office/drawing/2014/main" id="{02F46058-2569-49A9-B9B1-1225E9CFE86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a:extLst>
            <a:ext uri="{FF2B5EF4-FFF2-40B4-BE49-F238E27FC236}">
              <a16:creationId xmlns:a16="http://schemas.microsoft.com/office/drawing/2014/main" id="{418956B7-99DB-436A-B583-9C8739972F8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a:extLst>
            <a:ext uri="{FF2B5EF4-FFF2-40B4-BE49-F238E27FC236}">
              <a16:creationId xmlns:a16="http://schemas.microsoft.com/office/drawing/2014/main" id="{AA83B683-89A8-4793-AC69-4CDFFCFC92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a:extLst>
            <a:ext uri="{FF2B5EF4-FFF2-40B4-BE49-F238E27FC236}">
              <a16:creationId xmlns:a16="http://schemas.microsoft.com/office/drawing/2014/main" id="{8586B5AA-E83B-43DC-9D91-0517B832985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a:extLst>
            <a:ext uri="{FF2B5EF4-FFF2-40B4-BE49-F238E27FC236}">
              <a16:creationId xmlns:a16="http://schemas.microsoft.com/office/drawing/2014/main" id="{769B098F-51FD-46A1-8653-63952DF10FF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a:extLst>
            <a:ext uri="{FF2B5EF4-FFF2-40B4-BE49-F238E27FC236}">
              <a16:creationId xmlns:a16="http://schemas.microsoft.com/office/drawing/2014/main" id="{F7AFE5D2-E833-4A88-8E2C-41398F2AA6D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a:extLst>
            <a:ext uri="{FF2B5EF4-FFF2-40B4-BE49-F238E27FC236}">
              <a16:creationId xmlns:a16="http://schemas.microsoft.com/office/drawing/2014/main" id="{591B329A-927A-4CBF-8337-EBA6D872637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7" name="テキスト ボックス 446">
          <a:extLst>
            <a:ext uri="{FF2B5EF4-FFF2-40B4-BE49-F238E27FC236}">
              <a16:creationId xmlns:a16="http://schemas.microsoft.com/office/drawing/2014/main" id="{9370358F-2A28-4E61-BDB4-AFFC631DCCB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48" name="直線コネクタ 447">
          <a:extLst>
            <a:ext uri="{FF2B5EF4-FFF2-40B4-BE49-F238E27FC236}">
              <a16:creationId xmlns:a16="http://schemas.microsoft.com/office/drawing/2014/main" id="{D2A59523-F0CA-42C5-8D28-DF2AD9405A1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9" name="テキスト ボックス 448">
          <a:extLst>
            <a:ext uri="{FF2B5EF4-FFF2-40B4-BE49-F238E27FC236}">
              <a16:creationId xmlns:a16="http://schemas.microsoft.com/office/drawing/2014/main" id="{C61E84D8-3952-498D-A895-86FA0EDE030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0" name="直線コネクタ 449">
          <a:extLst>
            <a:ext uri="{FF2B5EF4-FFF2-40B4-BE49-F238E27FC236}">
              <a16:creationId xmlns:a16="http://schemas.microsoft.com/office/drawing/2014/main" id="{E82533E7-92D8-4D60-96E3-9A77DEE0DCD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1" name="テキスト ボックス 450">
          <a:extLst>
            <a:ext uri="{FF2B5EF4-FFF2-40B4-BE49-F238E27FC236}">
              <a16:creationId xmlns:a16="http://schemas.microsoft.com/office/drawing/2014/main" id="{69F0D43F-560A-4B89-B4E9-8333A78F1DB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2" name="直線コネクタ 451">
          <a:extLst>
            <a:ext uri="{FF2B5EF4-FFF2-40B4-BE49-F238E27FC236}">
              <a16:creationId xmlns:a16="http://schemas.microsoft.com/office/drawing/2014/main" id="{DE67AD26-6ABE-4CF2-AAD3-C3D5424F5DE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3" name="テキスト ボックス 452">
          <a:extLst>
            <a:ext uri="{FF2B5EF4-FFF2-40B4-BE49-F238E27FC236}">
              <a16:creationId xmlns:a16="http://schemas.microsoft.com/office/drawing/2014/main" id="{B05AB5F6-353A-450D-B597-65DAF88999A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4" name="直線コネクタ 453">
          <a:extLst>
            <a:ext uri="{FF2B5EF4-FFF2-40B4-BE49-F238E27FC236}">
              <a16:creationId xmlns:a16="http://schemas.microsoft.com/office/drawing/2014/main" id="{1958E78C-F9EA-4305-9C7D-F3383F649FD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5" name="テキスト ボックス 454">
          <a:extLst>
            <a:ext uri="{FF2B5EF4-FFF2-40B4-BE49-F238E27FC236}">
              <a16:creationId xmlns:a16="http://schemas.microsoft.com/office/drawing/2014/main" id="{3BE09DC2-1353-4EFD-BC8E-62229ED00BE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6" name="直線コネクタ 455">
          <a:extLst>
            <a:ext uri="{FF2B5EF4-FFF2-40B4-BE49-F238E27FC236}">
              <a16:creationId xmlns:a16="http://schemas.microsoft.com/office/drawing/2014/main" id="{798B3EEF-7733-4B9C-A06E-E4C199AB826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7" name="テキスト ボックス 456">
          <a:extLst>
            <a:ext uri="{FF2B5EF4-FFF2-40B4-BE49-F238E27FC236}">
              <a16:creationId xmlns:a16="http://schemas.microsoft.com/office/drawing/2014/main" id="{CDE65591-9468-445F-8D1D-8121D85101B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8" name="直線コネクタ 457">
          <a:extLst>
            <a:ext uri="{FF2B5EF4-FFF2-40B4-BE49-F238E27FC236}">
              <a16:creationId xmlns:a16="http://schemas.microsoft.com/office/drawing/2014/main" id="{8AC8A6E5-9781-4C78-89FB-57104D48331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59" name="テキスト ボックス 458">
          <a:extLst>
            <a:ext uri="{FF2B5EF4-FFF2-40B4-BE49-F238E27FC236}">
              <a16:creationId xmlns:a16="http://schemas.microsoft.com/office/drawing/2014/main" id="{6C2829A2-F0C2-486A-87ED-DA743FA8D29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0" name="直線コネクタ 459">
          <a:extLst>
            <a:ext uri="{FF2B5EF4-FFF2-40B4-BE49-F238E27FC236}">
              <a16:creationId xmlns:a16="http://schemas.microsoft.com/office/drawing/2014/main" id="{4CCA46BF-8DB2-4949-A689-DBCF68AFA37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一般廃棄物処理施設】&#10;有形固定資産減価償却率グラフ枠">
          <a:extLst>
            <a:ext uri="{FF2B5EF4-FFF2-40B4-BE49-F238E27FC236}">
              <a16:creationId xmlns:a16="http://schemas.microsoft.com/office/drawing/2014/main" id="{58FD94E7-9E91-4373-9645-33B901F07B6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62" name="直線コネクタ 461">
          <a:extLst>
            <a:ext uri="{FF2B5EF4-FFF2-40B4-BE49-F238E27FC236}">
              <a16:creationId xmlns:a16="http://schemas.microsoft.com/office/drawing/2014/main" id="{F492A8E6-7F53-4FF6-BCE2-3DEF5932767D}"/>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63" name="【一般廃棄物処理施設】&#10;有形固定資産減価償却率最小値テキスト">
          <a:extLst>
            <a:ext uri="{FF2B5EF4-FFF2-40B4-BE49-F238E27FC236}">
              <a16:creationId xmlns:a16="http://schemas.microsoft.com/office/drawing/2014/main" id="{AA3CCCD2-121B-424B-ADC8-FB55BF02017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64" name="直線コネクタ 463">
          <a:extLst>
            <a:ext uri="{FF2B5EF4-FFF2-40B4-BE49-F238E27FC236}">
              <a16:creationId xmlns:a16="http://schemas.microsoft.com/office/drawing/2014/main" id="{C3139472-9ED3-48BF-BB28-2C655741B33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65" name="【一般廃棄物処理施設】&#10;有形固定資産減価償却率最大値テキスト">
          <a:extLst>
            <a:ext uri="{FF2B5EF4-FFF2-40B4-BE49-F238E27FC236}">
              <a16:creationId xmlns:a16="http://schemas.microsoft.com/office/drawing/2014/main" id="{50272821-92B4-4A0A-AFB1-D7635DD80F8A}"/>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66" name="直線コネクタ 465">
          <a:extLst>
            <a:ext uri="{FF2B5EF4-FFF2-40B4-BE49-F238E27FC236}">
              <a16:creationId xmlns:a16="http://schemas.microsoft.com/office/drawing/2014/main" id="{FB9BAFA7-6A9E-4AF1-90AE-84D18F8C9338}"/>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67" name="【一般廃棄物処理施設】&#10;有形固定資産減価償却率平均値テキスト">
          <a:extLst>
            <a:ext uri="{FF2B5EF4-FFF2-40B4-BE49-F238E27FC236}">
              <a16:creationId xmlns:a16="http://schemas.microsoft.com/office/drawing/2014/main" id="{1A656961-06E9-46DC-84E7-96CE5A4A249A}"/>
            </a:ext>
          </a:extLst>
        </xdr:cNvPr>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68" name="フローチャート: 判断 467">
          <a:extLst>
            <a:ext uri="{FF2B5EF4-FFF2-40B4-BE49-F238E27FC236}">
              <a16:creationId xmlns:a16="http://schemas.microsoft.com/office/drawing/2014/main" id="{BA656F66-361C-4D81-A77C-D5000A1D34F4}"/>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69" name="フローチャート: 判断 468">
          <a:extLst>
            <a:ext uri="{FF2B5EF4-FFF2-40B4-BE49-F238E27FC236}">
              <a16:creationId xmlns:a16="http://schemas.microsoft.com/office/drawing/2014/main" id="{90C35055-C002-437F-8301-9EDEFBD0B08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70" name="フローチャート: 判断 469">
          <a:extLst>
            <a:ext uri="{FF2B5EF4-FFF2-40B4-BE49-F238E27FC236}">
              <a16:creationId xmlns:a16="http://schemas.microsoft.com/office/drawing/2014/main" id="{787A8DBE-8C3D-422D-9360-7B151FD2613F}"/>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71" name="フローチャート: 判断 470">
          <a:extLst>
            <a:ext uri="{FF2B5EF4-FFF2-40B4-BE49-F238E27FC236}">
              <a16:creationId xmlns:a16="http://schemas.microsoft.com/office/drawing/2014/main" id="{02FA5F3E-8226-41E3-AC56-220EFBE96AC7}"/>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72" name="フローチャート: 判断 471">
          <a:extLst>
            <a:ext uri="{FF2B5EF4-FFF2-40B4-BE49-F238E27FC236}">
              <a16:creationId xmlns:a16="http://schemas.microsoft.com/office/drawing/2014/main" id="{066A7572-6E11-48E6-AE3B-E78A191BA4E3}"/>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DC3797E-6ED7-406F-8FAA-452BBB7E95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3571497C-20C5-494D-B34B-E06AFEE5F81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745BE36-993A-40DB-9CD5-88E994354EA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3840339C-E6C3-48EE-A40F-18908F101F9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6D16D169-501F-4EDF-8CEA-1FAB1E0D782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162560</xdr:rowOff>
    </xdr:from>
    <xdr:to>
      <xdr:col>81</xdr:col>
      <xdr:colOff>101600</xdr:colOff>
      <xdr:row>42</xdr:row>
      <xdr:rowOff>92710</xdr:rowOff>
    </xdr:to>
    <xdr:sp macro="" textlink="">
      <xdr:nvSpPr>
        <xdr:cNvPr id="478" name="楕円 477">
          <a:extLst>
            <a:ext uri="{FF2B5EF4-FFF2-40B4-BE49-F238E27FC236}">
              <a16:creationId xmlns:a16="http://schemas.microsoft.com/office/drawing/2014/main" id="{E5722C73-D36C-4B28-8033-84247214C25D}"/>
            </a:ext>
          </a:extLst>
        </xdr:cNvPr>
        <xdr:cNvSpPr/>
      </xdr:nvSpPr>
      <xdr:spPr>
        <a:xfrm>
          <a:off x="15430500" y="71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121738</xdr:rowOff>
    </xdr:from>
    <xdr:to>
      <xdr:col>76</xdr:col>
      <xdr:colOff>165100</xdr:colOff>
      <xdr:row>42</xdr:row>
      <xdr:rowOff>51888</xdr:rowOff>
    </xdr:to>
    <xdr:sp macro="" textlink="">
      <xdr:nvSpPr>
        <xdr:cNvPr id="479" name="楕円 478">
          <a:extLst>
            <a:ext uri="{FF2B5EF4-FFF2-40B4-BE49-F238E27FC236}">
              <a16:creationId xmlns:a16="http://schemas.microsoft.com/office/drawing/2014/main" id="{47F5202A-AD83-4974-9EFA-812EFE3849E7}"/>
            </a:ext>
          </a:extLst>
        </xdr:cNvPr>
        <xdr:cNvSpPr/>
      </xdr:nvSpPr>
      <xdr:spPr>
        <a:xfrm>
          <a:off x="14541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1088</xdr:rowOff>
    </xdr:from>
    <xdr:to>
      <xdr:col>81</xdr:col>
      <xdr:colOff>50800</xdr:colOff>
      <xdr:row>42</xdr:row>
      <xdr:rowOff>41910</xdr:rowOff>
    </xdr:to>
    <xdr:cxnSp macro="">
      <xdr:nvCxnSpPr>
        <xdr:cNvPr id="480" name="直線コネクタ 479">
          <a:extLst>
            <a:ext uri="{FF2B5EF4-FFF2-40B4-BE49-F238E27FC236}">
              <a16:creationId xmlns:a16="http://schemas.microsoft.com/office/drawing/2014/main" id="{CB9FE0CE-2F06-4BED-9707-D48ACD942B2D}"/>
            </a:ext>
          </a:extLst>
        </xdr:cNvPr>
        <xdr:cNvCxnSpPr/>
      </xdr:nvCxnSpPr>
      <xdr:spPr>
        <a:xfrm>
          <a:off x="14592300" y="720198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139700</xdr:rowOff>
    </xdr:from>
    <xdr:to>
      <xdr:col>67</xdr:col>
      <xdr:colOff>101600</xdr:colOff>
      <xdr:row>41</xdr:row>
      <xdr:rowOff>69850</xdr:rowOff>
    </xdr:to>
    <xdr:sp macro="" textlink="">
      <xdr:nvSpPr>
        <xdr:cNvPr id="481" name="楕円 480">
          <a:extLst>
            <a:ext uri="{FF2B5EF4-FFF2-40B4-BE49-F238E27FC236}">
              <a16:creationId xmlns:a16="http://schemas.microsoft.com/office/drawing/2014/main" id="{1A4EC379-FFEB-4B89-99F0-068C23BC3E55}"/>
            </a:ext>
          </a:extLst>
        </xdr:cNvPr>
        <xdr:cNvSpPr/>
      </xdr:nvSpPr>
      <xdr:spPr>
        <a:xfrm>
          <a:off x="1276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55353</xdr:rowOff>
    </xdr:from>
    <xdr:ext cx="405111" cy="259045"/>
    <xdr:sp macro="" textlink="">
      <xdr:nvSpPr>
        <xdr:cNvPr id="482" name="n_1aveValue【一般廃棄物処理施設】&#10;有形固定資産減価償却率">
          <a:extLst>
            <a:ext uri="{FF2B5EF4-FFF2-40B4-BE49-F238E27FC236}">
              <a16:creationId xmlns:a16="http://schemas.microsoft.com/office/drawing/2014/main" id="{0CC4E992-2915-4D36-9642-87F9985CD6E3}"/>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83" name="n_2aveValue【一般廃棄物処理施設】&#10;有形固定資産減価償却率">
          <a:extLst>
            <a:ext uri="{FF2B5EF4-FFF2-40B4-BE49-F238E27FC236}">
              <a16:creationId xmlns:a16="http://schemas.microsoft.com/office/drawing/2014/main" id="{ADCDBC60-A94C-43D4-B701-BF509F81CC97}"/>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84" name="n_3aveValue【一般廃棄物処理施設】&#10;有形固定資産減価償却率">
          <a:extLst>
            <a:ext uri="{FF2B5EF4-FFF2-40B4-BE49-F238E27FC236}">
              <a16:creationId xmlns:a16="http://schemas.microsoft.com/office/drawing/2014/main" id="{ABF799CC-528C-4B63-8FA2-7B5D1AEBFEFD}"/>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85" name="n_4aveValue【一般廃棄物処理施設】&#10;有形固定資産減価償却率">
          <a:extLst>
            <a:ext uri="{FF2B5EF4-FFF2-40B4-BE49-F238E27FC236}">
              <a16:creationId xmlns:a16="http://schemas.microsoft.com/office/drawing/2014/main" id="{7050F561-8BA0-4EE4-A792-6FC78812BDF5}"/>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83837</xdr:rowOff>
    </xdr:from>
    <xdr:ext cx="405111" cy="259045"/>
    <xdr:sp macro="" textlink="">
      <xdr:nvSpPr>
        <xdr:cNvPr id="486" name="n_1mainValue【一般廃棄物処理施設】&#10;有形固定資産減価償却率">
          <a:extLst>
            <a:ext uri="{FF2B5EF4-FFF2-40B4-BE49-F238E27FC236}">
              <a16:creationId xmlns:a16="http://schemas.microsoft.com/office/drawing/2014/main" id="{030FB32C-C560-4CA1-8FC1-4DD8667B0F7B}"/>
            </a:ext>
          </a:extLst>
        </xdr:cNvPr>
        <xdr:cNvSpPr txBox="1"/>
      </xdr:nvSpPr>
      <xdr:spPr>
        <a:xfrm>
          <a:off x="15266044"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43015</xdr:rowOff>
    </xdr:from>
    <xdr:ext cx="405111" cy="259045"/>
    <xdr:sp macro="" textlink="">
      <xdr:nvSpPr>
        <xdr:cNvPr id="487" name="n_2mainValue【一般廃棄物処理施設】&#10;有形固定資産減価償却率">
          <a:extLst>
            <a:ext uri="{FF2B5EF4-FFF2-40B4-BE49-F238E27FC236}">
              <a16:creationId xmlns:a16="http://schemas.microsoft.com/office/drawing/2014/main" id="{C0439516-D842-4315-A374-99013D454242}"/>
            </a:ext>
          </a:extLst>
        </xdr:cNvPr>
        <xdr:cNvSpPr txBox="1"/>
      </xdr:nvSpPr>
      <xdr:spPr>
        <a:xfrm>
          <a:off x="14389744" y="72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60977</xdr:rowOff>
    </xdr:from>
    <xdr:ext cx="405111" cy="259045"/>
    <xdr:sp macro="" textlink="">
      <xdr:nvSpPr>
        <xdr:cNvPr id="488" name="n_4mainValue【一般廃棄物処理施設】&#10;有形固定資産減価償却率">
          <a:extLst>
            <a:ext uri="{FF2B5EF4-FFF2-40B4-BE49-F238E27FC236}">
              <a16:creationId xmlns:a16="http://schemas.microsoft.com/office/drawing/2014/main" id="{49246DA1-7110-444E-A358-768931368636}"/>
            </a:ext>
          </a:extLst>
        </xdr:cNvPr>
        <xdr:cNvSpPr txBox="1"/>
      </xdr:nvSpPr>
      <xdr:spPr>
        <a:xfrm>
          <a:off x="12611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9" name="正方形/長方形 488">
          <a:extLst>
            <a:ext uri="{FF2B5EF4-FFF2-40B4-BE49-F238E27FC236}">
              <a16:creationId xmlns:a16="http://schemas.microsoft.com/office/drawing/2014/main" id="{2843639A-12AB-491F-9124-D2ECCE52B30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0" name="正方形/長方形 489">
          <a:extLst>
            <a:ext uri="{FF2B5EF4-FFF2-40B4-BE49-F238E27FC236}">
              <a16:creationId xmlns:a16="http://schemas.microsoft.com/office/drawing/2014/main" id="{254DB061-05E1-49DA-AC3D-642595387F3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1" name="正方形/長方形 490">
          <a:extLst>
            <a:ext uri="{FF2B5EF4-FFF2-40B4-BE49-F238E27FC236}">
              <a16:creationId xmlns:a16="http://schemas.microsoft.com/office/drawing/2014/main" id="{D24FB1D1-289D-49E7-A571-744BA3A5412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2" name="正方形/長方形 491">
          <a:extLst>
            <a:ext uri="{FF2B5EF4-FFF2-40B4-BE49-F238E27FC236}">
              <a16:creationId xmlns:a16="http://schemas.microsoft.com/office/drawing/2014/main" id="{858142E1-09F7-4537-AA71-B1E3C3EB71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3" name="正方形/長方形 492">
          <a:extLst>
            <a:ext uri="{FF2B5EF4-FFF2-40B4-BE49-F238E27FC236}">
              <a16:creationId xmlns:a16="http://schemas.microsoft.com/office/drawing/2014/main" id="{4482E3D0-5933-4B9F-B14A-DE1BA10ECF6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4" name="正方形/長方形 493">
          <a:extLst>
            <a:ext uri="{FF2B5EF4-FFF2-40B4-BE49-F238E27FC236}">
              <a16:creationId xmlns:a16="http://schemas.microsoft.com/office/drawing/2014/main" id="{441F2787-40C4-4D4A-807F-6B691F403BF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5" name="正方形/長方形 494">
          <a:extLst>
            <a:ext uri="{FF2B5EF4-FFF2-40B4-BE49-F238E27FC236}">
              <a16:creationId xmlns:a16="http://schemas.microsoft.com/office/drawing/2014/main" id="{96962F13-49D6-43CB-B71F-2E518371E0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6" name="正方形/長方形 495">
          <a:extLst>
            <a:ext uri="{FF2B5EF4-FFF2-40B4-BE49-F238E27FC236}">
              <a16:creationId xmlns:a16="http://schemas.microsoft.com/office/drawing/2014/main" id="{F26FCA0F-A6C6-4498-82DE-30F901B7AE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7" name="テキスト ボックス 496">
          <a:extLst>
            <a:ext uri="{FF2B5EF4-FFF2-40B4-BE49-F238E27FC236}">
              <a16:creationId xmlns:a16="http://schemas.microsoft.com/office/drawing/2014/main" id="{300039BD-210F-4441-AD04-29D58102DE8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8" name="直線コネクタ 497">
          <a:extLst>
            <a:ext uri="{FF2B5EF4-FFF2-40B4-BE49-F238E27FC236}">
              <a16:creationId xmlns:a16="http://schemas.microsoft.com/office/drawing/2014/main" id="{28AE61E2-2C03-457A-83BE-D07302DF1BD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99" name="直線コネクタ 498">
          <a:extLst>
            <a:ext uri="{FF2B5EF4-FFF2-40B4-BE49-F238E27FC236}">
              <a16:creationId xmlns:a16="http://schemas.microsoft.com/office/drawing/2014/main" id="{B43F0B81-0678-4AF2-8407-A96828B548F9}"/>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00" name="テキスト ボックス 499">
          <a:extLst>
            <a:ext uri="{FF2B5EF4-FFF2-40B4-BE49-F238E27FC236}">
              <a16:creationId xmlns:a16="http://schemas.microsoft.com/office/drawing/2014/main" id="{8CD2D80B-BA0C-4E3B-9A09-453BCC454717}"/>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1" name="直線コネクタ 500">
          <a:extLst>
            <a:ext uri="{FF2B5EF4-FFF2-40B4-BE49-F238E27FC236}">
              <a16:creationId xmlns:a16="http://schemas.microsoft.com/office/drawing/2014/main" id="{2FE51CD6-99A4-4227-A9E1-D224CB5416E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2" name="テキスト ボックス 501">
          <a:extLst>
            <a:ext uri="{FF2B5EF4-FFF2-40B4-BE49-F238E27FC236}">
              <a16:creationId xmlns:a16="http://schemas.microsoft.com/office/drawing/2014/main" id="{7C09B3BA-29DB-4D9C-821D-FC4CB157850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03" name="直線コネクタ 502">
          <a:extLst>
            <a:ext uri="{FF2B5EF4-FFF2-40B4-BE49-F238E27FC236}">
              <a16:creationId xmlns:a16="http://schemas.microsoft.com/office/drawing/2014/main" id="{BBFBE20C-ADB2-4075-A563-E42C62787A2D}"/>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04" name="テキスト ボックス 503">
          <a:extLst>
            <a:ext uri="{FF2B5EF4-FFF2-40B4-BE49-F238E27FC236}">
              <a16:creationId xmlns:a16="http://schemas.microsoft.com/office/drawing/2014/main" id="{B6FD66DB-0679-453A-8B4A-C4C399577721}"/>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5" name="直線コネクタ 504">
          <a:extLst>
            <a:ext uri="{FF2B5EF4-FFF2-40B4-BE49-F238E27FC236}">
              <a16:creationId xmlns:a16="http://schemas.microsoft.com/office/drawing/2014/main" id="{EB34B1A8-D56F-4720-BA4F-EB7D2591BC5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6" name="テキスト ボックス 505">
          <a:extLst>
            <a:ext uri="{FF2B5EF4-FFF2-40B4-BE49-F238E27FC236}">
              <a16:creationId xmlns:a16="http://schemas.microsoft.com/office/drawing/2014/main" id="{EC7DDA44-0D2C-40E5-A9DB-AF8278F5EE3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7" name="【一般廃棄物処理施設】&#10;一人当たり有形固定資産（償却資産）額グラフ枠">
          <a:extLst>
            <a:ext uri="{FF2B5EF4-FFF2-40B4-BE49-F238E27FC236}">
              <a16:creationId xmlns:a16="http://schemas.microsoft.com/office/drawing/2014/main" id="{DA490BB3-F91E-4687-A498-820A406A4DF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08" name="直線コネクタ 507">
          <a:extLst>
            <a:ext uri="{FF2B5EF4-FFF2-40B4-BE49-F238E27FC236}">
              <a16:creationId xmlns:a16="http://schemas.microsoft.com/office/drawing/2014/main" id="{6BD2E527-D524-40E0-BE90-5308AA36DC75}"/>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09" name="【一般廃棄物処理施設】&#10;一人当たり有形固定資産（償却資産）額最小値テキスト">
          <a:extLst>
            <a:ext uri="{FF2B5EF4-FFF2-40B4-BE49-F238E27FC236}">
              <a16:creationId xmlns:a16="http://schemas.microsoft.com/office/drawing/2014/main" id="{2F68100B-8A7A-4A1E-90EE-10F436FF059E}"/>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10" name="直線コネクタ 509">
          <a:extLst>
            <a:ext uri="{FF2B5EF4-FFF2-40B4-BE49-F238E27FC236}">
              <a16:creationId xmlns:a16="http://schemas.microsoft.com/office/drawing/2014/main" id="{486E6F06-50C7-4B84-9CE3-6D9EFD8C725F}"/>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11" name="【一般廃棄物処理施設】&#10;一人当たり有形固定資産（償却資産）額最大値テキスト">
          <a:extLst>
            <a:ext uri="{FF2B5EF4-FFF2-40B4-BE49-F238E27FC236}">
              <a16:creationId xmlns:a16="http://schemas.microsoft.com/office/drawing/2014/main" id="{933C013D-8C4D-463F-AA6E-3E43F3DF2D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12" name="直線コネクタ 511">
          <a:extLst>
            <a:ext uri="{FF2B5EF4-FFF2-40B4-BE49-F238E27FC236}">
              <a16:creationId xmlns:a16="http://schemas.microsoft.com/office/drawing/2014/main" id="{4B1D6734-68B6-4BA2-9AFE-C977C0BD0D35}"/>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13" name="【一般廃棄物処理施設】&#10;一人当たり有形固定資産（償却資産）額平均値テキスト">
          <a:extLst>
            <a:ext uri="{FF2B5EF4-FFF2-40B4-BE49-F238E27FC236}">
              <a16:creationId xmlns:a16="http://schemas.microsoft.com/office/drawing/2014/main" id="{E5A1D97F-B636-4CE2-9457-0DF21F46D5BB}"/>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14" name="フローチャート: 判断 513">
          <a:extLst>
            <a:ext uri="{FF2B5EF4-FFF2-40B4-BE49-F238E27FC236}">
              <a16:creationId xmlns:a16="http://schemas.microsoft.com/office/drawing/2014/main" id="{3A2AEDAA-E65D-4D87-836B-4592362AFC78}"/>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15" name="フローチャート: 判断 514">
          <a:extLst>
            <a:ext uri="{FF2B5EF4-FFF2-40B4-BE49-F238E27FC236}">
              <a16:creationId xmlns:a16="http://schemas.microsoft.com/office/drawing/2014/main" id="{5D2AD6F5-22A0-4E3F-8CAD-7CC8FD73D109}"/>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16" name="フローチャート: 判断 515">
          <a:extLst>
            <a:ext uri="{FF2B5EF4-FFF2-40B4-BE49-F238E27FC236}">
              <a16:creationId xmlns:a16="http://schemas.microsoft.com/office/drawing/2014/main" id="{C58249D9-7C1A-481E-AF8E-F22740F1073E}"/>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17" name="フローチャート: 判断 516">
          <a:extLst>
            <a:ext uri="{FF2B5EF4-FFF2-40B4-BE49-F238E27FC236}">
              <a16:creationId xmlns:a16="http://schemas.microsoft.com/office/drawing/2014/main" id="{5AED6C14-401D-49DA-90E1-8DAD0CE58E9D}"/>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18" name="フローチャート: 判断 517">
          <a:extLst>
            <a:ext uri="{FF2B5EF4-FFF2-40B4-BE49-F238E27FC236}">
              <a16:creationId xmlns:a16="http://schemas.microsoft.com/office/drawing/2014/main" id="{8866FCFA-CEF7-4B58-A993-C495801B351D}"/>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AD3ABB13-97F7-4E2F-8823-01929EC06F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E5191F85-91A2-4647-A945-58E60C5F680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2B8EFEC0-BA2C-4B6F-BA58-09E40A7160C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1786293B-233C-469B-8A0E-1E5917F238F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D42A3748-6B6A-4E5E-B863-29CCA76047A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70348</xdr:rowOff>
    </xdr:from>
    <xdr:to>
      <xdr:col>112</xdr:col>
      <xdr:colOff>38100</xdr:colOff>
      <xdr:row>41</xdr:row>
      <xdr:rowOff>498</xdr:rowOff>
    </xdr:to>
    <xdr:sp macro="" textlink="">
      <xdr:nvSpPr>
        <xdr:cNvPr id="524" name="楕円 523">
          <a:extLst>
            <a:ext uri="{FF2B5EF4-FFF2-40B4-BE49-F238E27FC236}">
              <a16:creationId xmlns:a16="http://schemas.microsoft.com/office/drawing/2014/main" id="{12AD5093-5E04-43DA-8D4E-3D0C4C8C74EA}"/>
            </a:ext>
          </a:extLst>
        </xdr:cNvPr>
        <xdr:cNvSpPr/>
      </xdr:nvSpPr>
      <xdr:spPr>
        <a:xfrm>
          <a:off x="21272500" y="692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70520</xdr:rowOff>
    </xdr:from>
    <xdr:to>
      <xdr:col>107</xdr:col>
      <xdr:colOff>101600</xdr:colOff>
      <xdr:row>41</xdr:row>
      <xdr:rowOff>670</xdr:rowOff>
    </xdr:to>
    <xdr:sp macro="" textlink="">
      <xdr:nvSpPr>
        <xdr:cNvPr id="525" name="楕円 524">
          <a:extLst>
            <a:ext uri="{FF2B5EF4-FFF2-40B4-BE49-F238E27FC236}">
              <a16:creationId xmlns:a16="http://schemas.microsoft.com/office/drawing/2014/main" id="{F06FC9B7-1CC5-4259-B3F7-5DBC5D625863}"/>
            </a:ext>
          </a:extLst>
        </xdr:cNvPr>
        <xdr:cNvSpPr/>
      </xdr:nvSpPr>
      <xdr:spPr>
        <a:xfrm>
          <a:off x="20383500" y="69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121148</xdr:rowOff>
    </xdr:from>
    <xdr:to>
      <xdr:col>111</xdr:col>
      <xdr:colOff>177800</xdr:colOff>
      <xdr:row>40</xdr:row>
      <xdr:rowOff>121320</xdr:rowOff>
    </xdr:to>
    <xdr:cxnSp macro="">
      <xdr:nvCxnSpPr>
        <xdr:cNvPr id="526" name="直線コネクタ 525">
          <a:extLst>
            <a:ext uri="{FF2B5EF4-FFF2-40B4-BE49-F238E27FC236}">
              <a16:creationId xmlns:a16="http://schemas.microsoft.com/office/drawing/2014/main" id="{4266047E-4514-4624-A647-874F805C3DE2}"/>
            </a:ext>
          </a:extLst>
        </xdr:cNvPr>
        <xdr:cNvCxnSpPr/>
      </xdr:nvCxnSpPr>
      <xdr:spPr>
        <a:xfrm flipV="1">
          <a:off x="20434300" y="697914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101050</xdr:rowOff>
    </xdr:from>
    <xdr:to>
      <xdr:col>98</xdr:col>
      <xdr:colOff>38100</xdr:colOff>
      <xdr:row>40</xdr:row>
      <xdr:rowOff>31200</xdr:rowOff>
    </xdr:to>
    <xdr:sp macro="" textlink="">
      <xdr:nvSpPr>
        <xdr:cNvPr id="527" name="楕円 526">
          <a:extLst>
            <a:ext uri="{FF2B5EF4-FFF2-40B4-BE49-F238E27FC236}">
              <a16:creationId xmlns:a16="http://schemas.microsoft.com/office/drawing/2014/main" id="{5AAAA876-176C-40C7-9397-C8089B2A7DDE}"/>
            </a:ext>
          </a:extLst>
        </xdr:cNvPr>
        <xdr:cNvSpPr/>
      </xdr:nvSpPr>
      <xdr:spPr>
        <a:xfrm>
          <a:off x="18605500" y="67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11202</xdr:rowOff>
    </xdr:from>
    <xdr:ext cx="534377" cy="259045"/>
    <xdr:sp macro="" textlink="">
      <xdr:nvSpPr>
        <xdr:cNvPr id="528" name="n_1aveValue【一般廃棄物処理施設】&#10;一人当たり有形固定資産（償却資産）額">
          <a:extLst>
            <a:ext uri="{FF2B5EF4-FFF2-40B4-BE49-F238E27FC236}">
              <a16:creationId xmlns:a16="http://schemas.microsoft.com/office/drawing/2014/main" id="{037CD39D-EC40-43CE-9AFC-B31BE63E9B18}"/>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29" name="n_2aveValue【一般廃棄物処理施設】&#10;一人当たり有形固定資産（償却資産）額">
          <a:extLst>
            <a:ext uri="{FF2B5EF4-FFF2-40B4-BE49-F238E27FC236}">
              <a16:creationId xmlns:a16="http://schemas.microsoft.com/office/drawing/2014/main" id="{6D94BF87-F0F1-4465-85EB-6341D1763C75}"/>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30" name="n_3aveValue【一般廃棄物処理施設】&#10;一人当たり有形固定資産（償却資産）額">
          <a:extLst>
            <a:ext uri="{FF2B5EF4-FFF2-40B4-BE49-F238E27FC236}">
              <a16:creationId xmlns:a16="http://schemas.microsoft.com/office/drawing/2014/main" id="{060F55E2-D7EF-4C97-B628-CA24ED3645C8}"/>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31" name="n_4aveValue【一般廃棄物処理施設】&#10;一人当たり有形固定資産（償却資産）額">
          <a:extLst>
            <a:ext uri="{FF2B5EF4-FFF2-40B4-BE49-F238E27FC236}">
              <a16:creationId xmlns:a16="http://schemas.microsoft.com/office/drawing/2014/main" id="{182532E3-1BAB-41A8-A380-94C7A0E0013F}"/>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163075</xdr:rowOff>
    </xdr:from>
    <xdr:ext cx="534377" cy="259045"/>
    <xdr:sp macro="" textlink="">
      <xdr:nvSpPr>
        <xdr:cNvPr id="532" name="n_1mainValue【一般廃棄物処理施設】&#10;一人当たり有形固定資産（償却資産）額">
          <a:extLst>
            <a:ext uri="{FF2B5EF4-FFF2-40B4-BE49-F238E27FC236}">
              <a16:creationId xmlns:a16="http://schemas.microsoft.com/office/drawing/2014/main" id="{4FE41EFF-0094-44C5-96DE-0EE101E373A7}"/>
            </a:ext>
          </a:extLst>
        </xdr:cNvPr>
        <xdr:cNvSpPr txBox="1"/>
      </xdr:nvSpPr>
      <xdr:spPr>
        <a:xfrm>
          <a:off x="21043411" y="702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163247</xdr:rowOff>
    </xdr:from>
    <xdr:ext cx="534377" cy="259045"/>
    <xdr:sp macro="" textlink="">
      <xdr:nvSpPr>
        <xdr:cNvPr id="533" name="n_2mainValue【一般廃棄物処理施設】&#10;一人当たり有形固定資産（償却資産）額">
          <a:extLst>
            <a:ext uri="{FF2B5EF4-FFF2-40B4-BE49-F238E27FC236}">
              <a16:creationId xmlns:a16="http://schemas.microsoft.com/office/drawing/2014/main" id="{D627719F-42FF-4968-8229-4C8E11E68D9A}"/>
            </a:ext>
          </a:extLst>
        </xdr:cNvPr>
        <xdr:cNvSpPr txBox="1"/>
      </xdr:nvSpPr>
      <xdr:spPr>
        <a:xfrm>
          <a:off x="20167111" y="70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22327</xdr:rowOff>
    </xdr:from>
    <xdr:ext cx="534377" cy="259045"/>
    <xdr:sp macro="" textlink="">
      <xdr:nvSpPr>
        <xdr:cNvPr id="534" name="n_4mainValue【一般廃棄物処理施設】&#10;一人当たり有形固定資産（償却資産）額">
          <a:extLst>
            <a:ext uri="{FF2B5EF4-FFF2-40B4-BE49-F238E27FC236}">
              <a16:creationId xmlns:a16="http://schemas.microsoft.com/office/drawing/2014/main" id="{71E54CFB-8F97-4098-B857-E24F938160E4}"/>
            </a:ext>
          </a:extLst>
        </xdr:cNvPr>
        <xdr:cNvSpPr txBox="1"/>
      </xdr:nvSpPr>
      <xdr:spPr>
        <a:xfrm>
          <a:off x="18389111" y="68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a:extLst>
            <a:ext uri="{FF2B5EF4-FFF2-40B4-BE49-F238E27FC236}">
              <a16:creationId xmlns:a16="http://schemas.microsoft.com/office/drawing/2014/main" id="{3572E1D6-3F6C-4ACD-8478-D8141D07672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a:extLst>
            <a:ext uri="{FF2B5EF4-FFF2-40B4-BE49-F238E27FC236}">
              <a16:creationId xmlns:a16="http://schemas.microsoft.com/office/drawing/2014/main" id="{218D8CA9-C70C-464E-98F7-C454C2F2A4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a:extLst>
            <a:ext uri="{FF2B5EF4-FFF2-40B4-BE49-F238E27FC236}">
              <a16:creationId xmlns:a16="http://schemas.microsoft.com/office/drawing/2014/main" id="{BA74A002-5220-4C37-A2EE-577D86344F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a:extLst>
            <a:ext uri="{FF2B5EF4-FFF2-40B4-BE49-F238E27FC236}">
              <a16:creationId xmlns:a16="http://schemas.microsoft.com/office/drawing/2014/main" id="{FD481544-BE68-4FB6-A9EE-587824C5BD7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a:extLst>
            <a:ext uri="{FF2B5EF4-FFF2-40B4-BE49-F238E27FC236}">
              <a16:creationId xmlns:a16="http://schemas.microsoft.com/office/drawing/2014/main" id="{F6463AEC-1A7E-4487-AF6E-AD8865E3CC3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a:extLst>
            <a:ext uri="{FF2B5EF4-FFF2-40B4-BE49-F238E27FC236}">
              <a16:creationId xmlns:a16="http://schemas.microsoft.com/office/drawing/2014/main" id="{B688E6E3-B919-41C4-87D9-E405C41819F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a:extLst>
            <a:ext uri="{FF2B5EF4-FFF2-40B4-BE49-F238E27FC236}">
              <a16:creationId xmlns:a16="http://schemas.microsoft.com/office/drawing/2014/main" id="{80C3DFFA-9A3B-4763-AD1C-0764D49815A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a:extLst>
            <a:ext uri="{FF2B5EF4-FFF2-40B4-BE49-F238E27FC236}">
              <a16:creationId xmlns:a16="http://schemas.microsoft.com/office/drawing/2014/main" id="{0AF55998-5D71-4A28-AAB8-234789C583D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9682B078-361E-494D-8843-62095AD22C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9FF9AE33-130A-48B8-A240-4A4B7B07F98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8BC98940-E804-4B87-86DF-E2544196B1F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3D0FB9E5-A2B9-4CA9-9D26-89F85CE30DB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36098565-AA7A-4627-BB61-5CF105B80A7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5672B2E1-4DB9-4CFE-A2D2-37C31FA036E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D46E0586-F3FF-469C-BD41-707B31C10A6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F81D85A4-238B-4DA7-9F7D-C1592CAC0AA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B21846AC-12DF-4838-817F-16F3A909B7F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7A9C9AC1-6E6C-429D-8B79-544840D009A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3" name="直線コネクタ 552">
          <a:extLst>
            <a:ext uri="{FF2B5EF4-FFF2-40B4-BE49-F238E27FC236}">
              <a16:creationId xmlns:a16="http://schemas.microsoft.com/office/drawing/2014/main" id="{7FD70898-C135-4D52-BCA4-5D277701B59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4" name="テキスト ボックス 553">
          <a:extLst>
            <a:ext uri="{FF2B5EF4-FFF2-40B4-BE49-F238E27FC236}">
              <a16:creationId xmlns:a16="http://schemas.microsoft.com/office/drawing/2014/main" id="{19B21777-E503-48A4-881B-F6909A85BA8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5" name="直線コネクタ 554">
          <a:extLst>
            <a:ext uri="{FF2B5EF4-FFF2-40B4-BE49-F238E27FC236}">
              <a16:creationId xmlns:a16="http://schemas.microsoft.com/office/drawing/2014/main" id="{0FB65B9F-3255-4EE4-89BE-EA7670B481B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6" name="テキスト ボックス 555">
          <a:extLst>
            <a:ext uri="{FF2B5EF4-FFF2-40B4-BE49-F238E27FC236}">
              <a16:creationId xmlns:a16="http://schemas.microsoft.com/office/drawing/2014/main" id="{ECB0A44E-3BF0-4561-8023-0CBDB307225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7" name="直線コネクタ 556">
          <a:extLst>
            <a:ext uri="{FF2B5EF4-FFF2-40B4-BE49-F238E27FC236}">
              <a16:creationId xmlns:a16="http://schemas.microsoft.com/office/drawing/2014/main" id="{9E53E81D-3529-497F-A3E5-A8EA0FCCD32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8" name="テキスト ボックス 557">
          <a:extLst>
            <a:ext uri="{FF2B5EF4-FFF2-40B4-BE49-F238E27FC236}">
              <a16:creationId xmlns:a16="http://schemas.microsoft.com/office/drawing/2014/main" id="{F8D0DDF6-BECA-4174-9BFC-69AFF6D710D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9" name="直線コネクタ 558">
          <a:extLst>
            <a:ext uri="{FF2B5EF4-FFF2-40B4-BE49-F238E27FC236}">
              <a16:creationId xmlns:a16="http://schemas.microsoft.com/office/drawing/2014/main" id="{F43DAE84-EDA1-4B9A-9031-2E36C2164D7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0" name="テキスト ボックス 559">
          <a:extLst>
            <a:ext uri="{FF2B5EF4-FFF2-40B4-BE49-F238E27FC236}">
              <a16:creationId xmlns:a16="http://schemas.microsoft.com/office/drawing/2014/main" id="{A52E6933-3D5F-4AE4-A52A-739E44BA9CE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1" name="直線コネクタ 560">
          <a:extLst>
            <a:ext uri="{FF2B5EF4-FFF2-40B4-BE49-F238E27FC236}">
              <a16:creationId xmlns:a16="http://schemas.microsoft.com/office/drawing/2014/main" id="{4EACA447-B2F7-4ECE-85BE-22E4CF05822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2" name="テキスト ボックス 561">
          <a:extLst>
            <a:ext uri="{FF2B5EF4-FFF2-40B4-BE49-F238E27FC236}">
              <a16:creationId xmlns:a16="http://schemas.microsoft.com/office/drawing/2014/main" id="{5AE7AD17-062E-413B-A58D-1B5B8779EEA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3" name="直線コネクタ 562">
          <a:extLst>
            <a:ext uri="{FF2B5EF4-FFF2-40B4-BE49-F238E27FC236}">
              <a16:creationId xmlns:a16="http://schemas.microsoft.com/office/drawing/2014/main" id="{DEA447AC-FD6A-4F21-96C9-672D55920AC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4" name="テキスト ボックス 563">
          <a:extLst>
            <a:ext uri="{FF2B5EF4-FFF2-40B4-BE49-F238E27FC236}">
              <a16:creationId xmlns:a16="http://schemas.microsoft.com/office/drawing/2014/main" id="{557AD7E4-9B5A-4772-8B7E-C8924EDE0C7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a:extLst>
            <a:ext uri="{FF2B5EF4-FFF2-40B4-BE49-F238E27FC236}">
              <a16:creationId xmlns:a16="http://schemas.microsoft.com/office/drawing/2014/main" id="{F8BC9041-BDF2-4416-86D3-DCF4EE51100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a:extLst>
            <a:ext uri="{FF2B5EF4-FFF2-40B4-BE49-F238E27FC236}">
              <a16:creationId xmlns:a16="http://schemas.microsoft.com/office/drawing/2014/main" id="{DE22ABE7-8304-4293-A377-AE6331981A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a:extLst>
            <a:ext uri="{FF2B5EF4-FFF2-40B4-BE49-F238E27FC236}">
              <a16:creationId xmlns:a16="http://schemas.microsoft.com/office/drawing/2014/main" id="{54348451-F79D-45CB-B3C0-D6A29F6303E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68" name="直線コネクタ 567">
          <a:extLst>
            <a:ext uri="{FF2B5EF4-FFF2-40B4-BE49-F238E27FC236}">
              <a16:creationId xmlns:a16="http://schemas.microsoft.com/office/drawing/2014/main" id="{8E110F25-E151-4BDE-8D2F-DCB6D06D4611}"/>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69" name="【保健センター・保健所】&#10;一人当たり面積最小値テキスト">
          <a:extLst>
            <a:ext uri="{FF2B5EF4-FFF2-40B4-BE49-F238E27FC236}">
              <a16:creationId xmlns:a16="http://schemas.microsoft.com/office/drawing/2014/main" id="{39E7EE83-4811-4A9B-92D7-CAAAC1BDB04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70" name="直線コネクタ 569">
          <a:extLst>
            <a:ext uri="{FF2B5EF4-FFF2-40B4-BE49-F238E27FC236}">
              <a16:creationId xmlns:a16="http://schemas.microsoft.com/office/drawing/2014/main" id="{BAF6EF3C-5EB8-4820-8909-4269D075D642}"/>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71" name="【保健センター・保健所】&#10;一人当たり面積最大値テキスト">
          <a:extLst>
            <a:ext uri="{FF2B5EF4-FFF2-40B4-BE49-F238E27FC236}">
              <a16:creationId xmlns:a16="http://schemas.microsoft.com/office/drawing/2014/main" id="{189C6B19-A2F9-4F6E-A4B8-89CD3958C3CF}"/>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72" name="直線コネクタ 571">
          <a:extLst>
            <a:ext uri="{FF2B5EF4-FFF2-40B4-BE49-F238E27FC236}">
              <a16:creationId xmlns:a16="http://schemas.microsoft.com/office/drawing/2014/main" id="{EBCCDC6E-9263-4FAC-B5C5-6EE51728139C}"/>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73" name="【保健センター・保健所】&#10;一人当たり面積平均値テキスト">
          <a:extLst>
            <a:ext uri="{FF2B5EF4-FFF2-40B4-BE49-F238E27FC236}">
              <a16:creationId xmlns:a16="http://schemas.microsoft.com/office/drawing/2014/main" id="{D4C6BAD1-FDF1-4754-9D5A-B7744DFA90B4}"/>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74" name="フローチャート: 判断 573">
          <a:extLst>
            <a:ext uri="{FF2B5EF4-FFF2-40B4-BE49-F238E27FC236}">
              <a16:creationId xmlns:a16="http://schemas.microsoft.com/office/drawing/2014/main" id="{91D9C942-945B-46F9-805C-32814F63EB2E}"/>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75" name="フローチャート: 判断 574">
          <a:extLst>
            <a:ext uri="{FF2B5EF4-FFF2-40B4-BE49-F238E27FC236}">
              <a16:creationId xmlns:a16="http://schemas.microsoft.com/office/drawing/2014/main" id="{AE18CAA3-CD78-4E28-9C2A-0BCB28D3000E}"/>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76" name="フローチャート: 判断 575">
          <a:extLst>
            <a:ext uri="{FF2B5EF4-FFF2-40B4-BE49-F238E27FC236}">
              <a16:creationId xmlns:a16="http://schemas.microsoft.com/office/drawing/2014/main" id="{DC7335BD-BFFA-43E9-B71E-BE37EA91FA9B}"/>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77" name="フローチャート: 判断 576">
          <a:extLst>
            <a:ext uri="{FF2B5EF4-FFF2-40B4-BE49-F238E27FC236}">
              <a16:creationId xmlns:a16="http://schemas.microsoft.com/office/drawing/2014/main" id="{8374BA6D-426C-42D8-92C4-862957743459}"/>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78" name="フローチャート: 判断 577">
          <a:extLst>
            <a:ext uri="{FF2B5EF4-FFF2-40B4-BE49-F238E27FC236}">
              <a16:creationId xmlns:a16="http://schemas.microsoft.com/office/drawing/2014/main" id="{437E355A-E1E1-474F-8EB3-8B945AF60D1A}"/>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764F9225-D1BB-4FFB-B75B-9E7FF46D2BD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7B26720C-499F-4EE2-A4B4-444307E77BA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1D98CC0A-3082-43B0-B4DD-D62402A6571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48E3E561-4397-4D47-8743-9AE790BC041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CAE73A65-C580-43BF-8B7E-4699A67E58B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87993</xdr:rowOff>
    </xdr:from>
    <xdr:to>
      <xdr:col>112</xdr:col>
      <xdr:colOff>38100</xdr:colOff>
      <xdr:row>64</xdr:row>
      <xdr:rowOff>18143</xdr:rowOff>
    </xdr:to>
    <xdr:sp macro="" textlink="">
      <xdr:nvSpPr>
        <xdr:cNvPr id="584" name="楕円 583">
          <a:extLst>
            <a:ext uri="{FF2B5EF4-FFF2-40B4-BE49-F238E27FC236}">
              <a16:creationId xmlns:a16="http://schemas.microsoft.com/office/drawing/2014/main" id="{148B48F7-7082-48D6-93FA-4DF9880DF7DA}"/>
            </a:ext>
          </a:extLst>
        </xdr:cNvPr>
        <xdr:cNvSpPr/>
      </xdr:nvSpPr>
      <xdr:spPr>
        <a:xfrm>
          <a:off x="21272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87993</xdr:rowOff>
    </xdr:from>
    <xdr:to>
      <xdr:col>107</xdr:col>
      <xdr:colOff>101600</xdr:colOff>
      <xdr:row>64</xdr:row>
      <xdr:rowOff>18143</xdr:rowOff>
    </xdr:to>
    <xdr:sp macro="" textlink="">
      <xdr:nvSpPr>
        <xdr:cNvPr id="585" name="楕円 584">
          <a:extLst>
            <a:ext uri="{FF2B5EF4-FFF2-40B4-BE49-F238E27FC236}">
              <a16:creationId xmlns:a16="http://schemas.microsoft.com/office/drawing/2014/main" id="{5C72C5F6-3516-4CDD-A9E1-9776DE4A9675}"/>
            </a:ext>
          </a:extLst>
        </xdr:cNvPr>
        <xdr:cNvSpPr/>
      </xdr:nvSpPr>
      <xdr:spPr>
        <a:xfrm>
          <a:off x="20383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138793</xdr:rowOff>
    </xdr:from>
    <xdr:to>
      <xdr:col>111</xdr:col>
      <xdr:colOff>177800</xdr:colOff>
      <xdr:row>63</xdr:row>
      <xdr:rowOff>138793</xdr:rowOff>
    </xdr:to>
    <xdr:cxnSp macro="">
      <xdr:nvCxnSpPr>
        <xdr:cNvPr id="586" name="直線コネクタ 585">
          <a:extLst>
            <a:ext uri="{FF2B5EF4-FFF2-40B4-BE49-F238E27FC236}">
              <a16:creationId xmlns:a16="http://schemas.microsoft.com/office/drawing/2014/main" id="{EF91F116-FCD0-442E-98DB-56081E7ED863}"/>
            </a:ext>
          </a:extLst>
        </xdr:cNvPr>
        <xdr:cNvCxnSpPr/>
      </xdr:nvCxnSpPr>
      <xdr:spPr>
        <a:xfrm>
          <a:off x="20434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587" name="n_1aveValue【保健センター・保健所】&#10;一人当たり面積">
          <a:extLst>
            <a:ext uri="{FF2B5EF4-FFF2-40B4-BE49-F238E27FC236}">
              <a16:creationId xmlns:a16="http://schemas.microsoft.com/office/drawing/2014/main" id="{E458DEF9-BD8C-4DCC-B27E-E7D1F9787DE6}"/>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588" name="n_2aveValue【保健センター・保健所】&#10;一人当たり面積">
          <a:extLst>
            <a:ext uri="{FF2B5EF4-FFF2-40B4-BE49-F238E27FC236}">
              <a16:creationId xmlns:a16="http://schemas.microsoft.com/office/drawing/2014/main" id="{CA512CF4-35D8-4D25-9CB1-BBDF391F60C2}"/>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589" name="n_3aveValue【保健センター・保健所】&#10;一人当たり面積">
          <a:extLst>
            <a:ext uri="{FF2B5EF4-FFF2-40B4-BE49-F238E27FC236}">
              <a16:creationId xmlns:a16="http://schemas.microsoft.com/office/drawing/2014/main" id="{0A9910C7-09F8-4888-9666-E53576431A17}"/>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590" name="n_4aveValue【保健センター・保健所】&#10;一人当たり面積">
          <a:extLst>
            <a:ext uri="{FF2B5EF4-FFF2-40B4-BE49-F238E27FC236}">
              <a16:creationId xmlns:a16="http://schemas.microsoft.com/office/drawing/2014/main" id="{599246BA-CEFB-4DA5-816F-24A7FE1E5BE4}"/>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9270</xdr:rowOff>
    </xdr:from>
    <xdr:ext cx="469744" cy="259045"/>
    <xdr:sp macro="" textlink="">
      <xdr:nvSpPr>
        <xdr:cNvPr id="591" name="n_1mainValue【保健センター・保健所】&#10;一人当たり面積">
          <a:extLst>
            <a:ext uri="{FF2B5EF4-FFF2-40B4-BE49-F238E27FC236}">
              <a16:creationId xmlns:a16="http://schemas.microsoft.com/office/drawing/2014/main" id="{99FE4F52-FA07-4F57-A3C7-FA6C8BF403D6}"/>
            </a:ext>
          </a:extLst>
        </xdr:cNvPr>
        <xdr:cNvSpPr txBox="1"/>
      </xdr:nvSpPr>
      <xdr:spPr>
        <a:xfrm>
          <a:off x="210757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9270</xdr:rowOff>
    </xdr:from>
    <xdr:ext cx="469744" cy="259045"/>
    <xdr:sp macro="" textlink="">
      <xdr:nvSpPr>
        <xdr:cNvPr id="592" name="n_2mainValue【保健センター・保健所】&#10;一人当たり面積">
          <a:extLst>
            <a:ext uri="{FF2B5EF4-FFF2-40B4-BE49-F238E27FC236}">
              <a16:creationId xmlns:a16="http://schemas.microsoft.com/office/drawing/2014/main" id="{1E19A0FD-9F67-44D1-8BC5-BBCA73DA88F5}"/>
            </a:ext>
          </a:extLst>
        </xdr:cNvPr>
        <xdr:cNvSpPr txBox="1"/>
      </xdr:nvSpPr>
      <xdr:spPr>
        <a:xfrm>
          <a:off x="20199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8B41288F-546C-4BFE-8D0C-68941FF636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8B613F1B-CFF5-48B4-900E-0685C41EAB4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C16DFEA2-709A-4721-94E1-F3F8E7810D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5DB09F03-BF84-4971-ADDB-CC42D4A7A0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F3894046-768D-49B9-A22F-638205F89D2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3F2AC111-7EB3-4ACA-8437-ECFFFAD1FA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9238BD36-2D9D-426E-879D-B1E8ABB8E52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A5AD81DB-171D-4B2C-B5C3-A70CF3E6FFF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875EB2C0-94AF-415B-A68D-4A4168B4DB9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F3BBCE75-B1A5-47A5-9AEF-8A77F0C061F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5457BD60-294E-46F5-BC6A-0F6EFAC57DE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D1E7FE81-CE9D-43B3-8A1B-CD54B419E78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a:extLst>
            <a:ext uri="{FF2B5EF4-FFF2-40B4-BE49-F238E27FC236}">
              <a16:creationId xmlns:a16="http://schemas.microsoft.com/office/drawing/2014/main" id="{7DF8DD07-3C58-4483-92E3-76B103AF267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67B5B456-DAC6-474C-832C-101CF303CC3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E518F78B-C927-4DCF-9973-323B8BA4C65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4EC8D5E2-61E0-4F2F-B6BD-7C9B736569C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B715F411-7420-47D6-8D4E-52DE2D9D0B4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557A52E6-E8C1-4A1E-802D-D326F49E557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42AD65E9-8675-498C-AD07-C69E657DC4E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0D9884F7-BAE7-40F2-A82A-BAAF863DAEE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DCD841EC-5975-4ABD-AE38-B07B8C52BBD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16AE6753-DE24-4564-A2A8-433E6C093DC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a:extLst>
            <a:ext uri="{FF2B5EF4-FFF2-40B4-BE49-F238E27FC236}">
              <a16:creationId xmlns:a16="http://schemas.microsoft.com/office/drawing/2014/main" id="{4825740F-2C77-4183-AC47-A06A3252461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F1B05F75-FAC1-46D3-91D3-11680799EAA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a:extLst>
            <a:ext uri="{FF2B5EF4-FFF2-40B4-BE49-F238E27FC236}">
              <a16:creationId xmlns:a16="http://schemas.microsoft.com/office/drawing/2014/main" id="{AA36BA3F-03EC-4939-9303-293ADBE96DA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18" name="直線コネクタ 617">
          <a:extLst>
            <a:ext uri="{FF2B5EF4-FFF2-40B4-BE49-F238E27FC236}">
              <a16:creationId xmlns:a16="http://schemas.microsoft.com/office/drawing/2014/main" id="{C63F7856-ADE4-4475-8939-C1B322A90C35}"/>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消防施設】&#10;有形固定資産減価償却率最小値テキスト">
          <a:extLst>
            <a:ext uri="{FF2B5EF4-FFF2-40B4-BE49-F238E27FC236}">
              <a16:creationId xmlns:a16="http://schemas.microsoft.com/office/drawing/2014/main" id="{43566877-855A-4603-832B-8C88ABD69F7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a:extLst>
            <a:ext uri="{FF2B5EF4-FFF2-40B4-BE49-F238E27FC236}">
              <a16:creationId xmlns:a16="http://schemas.microsoft.com/office/drawing/2014/main" id="{8726988F-2581-4E84-BB47-9E7E1470DB9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21" name="【消防施設】&#10;有形固定資産減価償却率最大値テキスト">
          <a:extLst>
            <a:ext uri="{FF2B5EF4-FFF2-40B4-BE49-F238E27FC236}">
              <a16:creationId xmlns:a16="http://schemas.microsoft.com/office/drawing/2014/main" id="{AABA78F6-691F-44E0-B67E-B5793EA10248}"/>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22" name="直線コネクタ 621">
          <a:extLst>
            <a:ext uri="{FF2B5EF4-FFF2-40B4-BE49-F238E27FC236}">
              <a16:creationId xmlns:a16="http://schemas.microsoft.com/office/drawing/2014/main" id="{6BD8C59A-7F82-49DE-B1CD-B181E56158A4}"/>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23" name="【消防施設】&#10;有形固定資産減価償却率平均値テキスト">
          <a:extLst>
            <a:ext uri="{FF2B5EF4-FFF2-40B4-BE49-F238E27FC236}">
              <a16:creationId xmlns:a16="http://schemas.microsoft.com/office/drawing/2014/main" id="{849F283C-6F24-46CC-98C0-099A3C7BBB59}"/>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24" name="フローチャート: 判断 623">
          <a:extLst>
            <a:ext uri="{FF2B5EF4-FFF2-40B4-BE49-F238E27FC236}">
              <a16:creationId xmlns:a16="http://schemas.microsoft.com/office/drawing/2014/main" id="{EF3CC88C-EEF3-409F-B748-E044853740B1}"/>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25" name="フローチャート: 判断 624">
          <a:extLst>
            <a:ext uri="{FF2B5EF4-FFF2-40B4-BE49-F238E27FC236}">
              <a16:creationId xmlns:a16="http://schemas.microsoft.com/office/drawing/2014/main" id="{557F8C1B-A587-414D-BEF0-B921DC0FCD81}"/>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26" name="フローチャート: 判断 625">
          <a:extLst>
            <a:ext uri="{FF2B5EF4-FFF2-40B4-BE49-F238E27FC236}">
              <a16:creationId xmlns:a16="http://schemas.microsoft.com/office/drawing/2014/main" id="{DFDF79B9-8478-403F-84D9-31749407037B}"/>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27" name="フローチャート: 判断 626">
          <a:extLst>
            <a:ext uri="{FF2B5EF4-FFF2-40B4-BE49-F238E27FC236}">
              <a16:creationId xmlns:a16="http://schemas.microsoft.com/office/drawing/2014/main" id="{65870873-2D4F-4C84-9EA7-91F58D7D4A55}"/>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28" name="フローチャート: 判断 627">
          <a:extLst>
            <a:ext uri="{FF2B5EF4-FFF2-40B4-BE49-F238E27FC236}">
              <a16:creationId xmlns:a16="http://schemas.microsoft.com/office/drawing/2014/main" id="{8F4A8A8E-A2E1-4CD9-B028-74A123438AC8}"/>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59C54D7D-BF09-4E38-87C3-5DE9BA40B83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A9A02D0C-F7FF-44B5-BFEF-CC6F0ED9CC2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C4430363-928F-4C74-A3EB-D28E5C19E3B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64B11F57-B7E1-43C7-8AEC-573C9524C7C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2D3573B-82D7-4D8C-9CBA-6FC262D9AA4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144055</xdr:rowOff>
    </xdr:from>
    <xdr:to>
      <xdr:col>81</xdr:col>
      <xdr:colOff>101600</xdr:colOff>
      <xdr:row>86</xdr:row>
      <xdr:rowOff>74205</xdr:rowOff>
    </xdr:to>
    <xdr:sp macro="" textlink="">
      <xdr:nvSpPr>
        <xdr:cNvPr id="634" name="楕円 633">
          <a:extLst>
            <a:ext uri="{FF2B5EF4-FFF2-40B4-BE49-F238E27FC236}">
              <a16:creationId xmlns:a16="http://schemas.microsoft.com/office/drawing/2014/main" id="{97358C7C-A260-4187-96B3-ABBE7FEE323D}"/>
            </a:ext>
          </a:extLst>
        </xdr:cNvPr>
        <xdr:cNvSpPr/>
      </xdr:nvSpPr>
      <xdr:spPr>
        <a:xfrm>
          <a:off x="15430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119562</xdr:rowOff>
    </xdr:from>
    <xdr:to>
      <xdr:col>76</xdr:col>
      <xdr:colOff>165100</xdr:colOff>
      <xdr:row>86</xdr:row>
      <xdr:rowOff>49712</xdr:rowOff>
    </xdr:to>
    <xdr:sp macro="" textlink="">
      <xdr:nvSpPr>
        <xdr:cNvPr id="635" name="楕円 634">
          <a:extLst>
            <a:ext uri="{FF2B5EF4-FFF2-40B4-BE49-F238E27FC236}">
              <a16:creationId xmlns:a16="http://schemas.microsoft.com/office/drawing/2014/main" id="{AFFE557D-A995-4F02-A636-8DC8179F45EA}"/>
            </a:ext>
          </a:extLst>
        </xdr:cNvPr>
        <xdr:cNvSpPr/>
      </xdr:nvSpPr>
      <xdr:spPr>
        <a:xfrm>
          <a:off x="14541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170362</xdr:rowOff>
    </xdr:from>
    <xdr:to>
      <xdr:col>81</xdr:col>
      <xdr:colOff>50800</xdr:colOff>
      <xdr:row>86</xdr:row>
      <xdr:rowOff>23405</xdr:rowOff>
    </xdr:to>
    <xdr:cxnSp macro="">
      <xdr:nvCxnSpPr>
        <xdr:cNvPr id="636" name="直線コネクタ 635">
          <a:extLst>
            <a:ext uri="{FF2B5EF4-FFF2-40B4-BE49-F238E27FC236}">
              <a16:creationId xmlns:a16="http://schemas.microsoft.com/office/drawing/2014/main" id="{9BD9B1D6-EBCF-4FC6-A059-12A272F0F062}"/>
            </a:ext>
          </a:extLst>
        </xdr:cNvPr>
        <xdr:cNvCxnSpPr/>
      </xdr:nvCxnSpPr>
      <xdr:spPr>
        <a:xfrm>
          <a:off x="14592300" y="147436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26488</xdr:rowOff>
    </xdr:from>
    <xdr:to>
      <xdr:col>67</xdr:col>
      <xdr:colOff>101600</xdr:colOff>
      <xdr:row>85</xdr:row>
      <xdr:rowOff>128088</xdr:rowOff>
    </xdr:to>
    <xdr:sp macro="" textlink="">
      <xdr:nvSpPr>
        <xdr:cNvPr id="637" name="楕円 636">
          <a:extLst>
            <a:ext uri="{FF2B5EF4-FFF2-40B4-BE49-F238E27FC236}">
              <a16:creationId xmlns:a16="http://schemas.microsoft.com/office/drawing/2014/main" id="{B65F226C-7EDF-41B2-BBD2-7D34620E8BAB}"/>
            </a:ext>
          </a:extLst>
        </xdr:cNvPr>
        <xdr:cNvSpPr/>
      </xdr:nvSpPr>
      <xdr:spPr>
        <a:xfrm>
          <a:off x="12763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58075</xdr:rowOff>
    </xdr:from>
    <xdr:ext cx="405111" cy="259045"/>
    <xdr:sp macro="" textlink="">
      <xdr:nvSpPr>
        <xdr:cNvPr id="638" name="n_1aveValue【消防施設】&#10;有形固定資産減価償却率">
          <a:extLst>
            <a:ext uri="{FF2B5EF4-FFF2-40B4-BE49-F238E27FC236}">
              <a16:creationId xmlns:a16="http://schemas.microsoft.com/office/drawing/2014/main" id="{AA7E7292-F76C-4A3F-9E16-9DBF3171EB3E}"/>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39" name="n_2aveValue【消防施設】&#10;有形固定資産減価償却率">
          <a:extLst>
            <a:ext uri="{FF2B5EF4-FFF2-40B4-BE49-F238E27FC236}">
              <a16:creationId xmlns:a16="http://schemas.microsoft.com/office/drawing/2014/main" id="{6D79893B-3D5C-47E3-A60A-552B7EB84B38}"/>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40" name="n_3aveValue【消防施設】&#10;有形固定資産減価償却率">
          <a:extLst>
            <a:ext uri="{FF2B5EF4-FFF2-40B4-BE49-F238E27FC236}">
              <a16:creationId xmlns:a16="http://schemas.microsoft.com/office/drawing/2014/main" id="{657EA7D0-92F5-4DA4-8643-96E7F2613B7F}"/>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41" name="n_4aveValue【消防施設】&#10;有形固定資産減価償却率">
          <a:extLst>
            <a:ext uri="{FF2B5EF4-FFF2-40B4-BE49-F238E27FC236}">
              <a16:creationId xmlns:a16="http://schemas.microsoft.com/office/drawing/2014/main" id="{C80BD236-DC75-457B-A56C-33318993D9FB}"/>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65332</xdr:rowOff>
    </xdr:from>
    <xdr:ext cx="405111" cy="259045"/>
    <xdr:sp macro="" textlink="">
      <xdr:nvSpPr>
        <xdr:cNvPr id="642" name="n_1mainValue【消防施設】&#10;有形固定資産減価償却率">
          <a:extLst>
            <a:ext uri="{FF2B5EF4-FFF2-40B4-BE49-F238E27FC236}">
              <a16:creationId xmlns:a16="http://schemas.microsoft.com/office/drawing/2014/main" id="{ED145B58-C876-4E45-AD31-511E03F47641}"/>
            </a:ext>
          </a:extLst>
        </xdr:cNvPr>
        <xdr:cNvSpPr txBox="1"/>
      </xdr:nvSpPr>
      <xdr:spPr>
        <a:xfrm>
          <a:off x="15266044" y="1481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40839</xdr:rowOff>
    </xdr:from>
    <xdr:ext cx="405111" cy="259045"/>
    <xdr:sp macro="" textlink="">
      <xdr:nvSpPr>
        <xdr:cNvPr id="643" name="n_2mainValue【消防施設】&#10;有形固定資産減価償却率">
          <a:extLst>
            <a:ext uri="{FF2B5EF4-FFF2-40B4-BE49-F238E27FC236}">
              <a16:creationId xmlns:a16="http://schemas.microsoft.com/office/drawing/2014/main" id="{97995563-3069-4671-B61D-B59CBA7DE3A1}"/>
            </a:ext>
          </a:extLst>
        </xdr:cNvPr>
        <xdr:cNvSpPr txBox="1"/>
      </xdr:nvSpPr>
      <xdr:spPr>
        <a:xfrm>
          <a:off x="143897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119215</xdr:rowOff>
    </xdr:from>
    <xdr:ext cx="405111" cy="259045"/>
    <xdr:sp macro="" textlink="">
      <xdr:nvSpPr>
        <xdr:cNvPr id="644" name="n_4mainValue【消防施設】&#10;有形固定資産減価償却率">
          <a:extLst>
            <a:ext uri="{FF2B5EF4-FFF2-40B4-BE49-F238E27FC236}">
              <a16:creationId xmlns:a16="http://schemas.microsoft.com/office/drawing/2014/main" id="{8B2EF7E2-CB41-4A6F-97E6-8200AC902B5A}"/>
            </a:ext>
          </a:extLst>
        </xdr:cNvPr>
        <xdr:cNvSpPr txBox="1"/>
      </xdr:nvSpPr>
      <xdr:spPr>
        <a:xfrm>
          <a:off x="126117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a:extLst>
            <a:ext uri="{FF2B5EF4-FFF2-40B4-BE49-F238E27FC236}">
              <a16:creationId xmlns:a16="http://schemas.microsoft.com/office/drawing/2014/main" id="{4B9F4C76-A002-4638-88C0-7F80AF9795C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a:extLst>
            <a:ext uri="{FF2B5EF4-FFF2-40B4-BE49-F238E27FC236}">
              <a16:creationId xmlns:a16="http://schemas.microsoft.com/office/drawing/2014/main" id="{A51528DF-76DB-4ABA-AB27-9F344487EA8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a:extLst>
            <a:ext uri="{FF2B5EF4-FFF2-40B4-BE49-F238E27FC236}">
              <a16:creationId xmlns:a16="http://schemas.microsoft.com/office/drawing/2014/main" id="{64A7146D-3CEA-44EE-B2A3-DD4ADEAEBFF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a:extLst>
            <a:ext uri="{FF2B5EF4-FFF2-40B4-BE49-F238E27FC236}">
              <a16:creationId xmlns:a16="http://schemas.microsoft.com/office/drawing/2014/main" id="{0CAA37A2-A813-4E81-9F5E-04A8400FFA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a:extLst>
            <a:ext uri="{FF2B5EF4-FFF2-40B4-BE49-F238E27FC236}">
              <a16:creationId xmlns:a16="http://schemas.microsoft.com/office/drawing/2014/main" id="{C2C725CE-0EC4-4991-8C95-5F5DB48F8B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a:extLst>
            <a:ext uri="{FF2B5EF4-FFF2-40B4-BE49-F238E27FC236}">
              <a16:creationId xmlns:a16="http://schemas.microsoft.com/office/drawing/2014/main" id="{A56810F0-AD78-44CB-A2AB-BB78006DAF5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a:extLst>
            <a:ext uri="{FF2B5EF4-FFF2-40B4-BE49-F238E27FC236}">
              <a16:creationId xmlns:a16="http://schemas.microsoft.com/office/drawing/2014/main" id="{FAD24A14-3E24-4250-82CA-FA54F3B51D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a:extLst>
            <a:ext uri="{FF2B5EF4-FFF2-40B4-BE49-F238E27FC236}">
              <a16:creationId xmlns:a16="http://schemas.microsoft.com/office/drawing/2014/main" id="{80E12D94-66E3-4DF4-978B-DD96F25A44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a:extLst>
            <a:ext uri="{FF2B5EF4-FFF2-40B4-BE49-F238E27FC236}">
              <a16:creationId xmlns:a16="http://schemas.microsoft.com/office/drawing/2014/main" id="{6B5A0CA2-D516-40CD-B3FB-A202061D61D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a:extLst>
            <a:ext uri="{FF2B5EF4-FFF2-40B4-BE49-F238E27FC236}">
              <a16:creationId xmlns:a16="http://schemas.microsoft.com/office/drawing/2014/main" id="{14396004-F457-4949-A9E3-B2F67443D1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5" name="直線コネクタ 654">
          <a:extLst>
            <a:ext uri="{FF2B5EF4-FFF2-40B4-BE49-F238E27FC236}">
              <a16:creationId xmlns:a16="http://schemas.microsoft.com/office/drawing/2014/main" id="{BA4FC642-8EA2-4459-9557-2184D7C4AE1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6" name="テキスト ボックス 655">
          <a:extLst>
            <a:ext uri="{FF2B5EF4-FFF2-40B4-BE49-F238E27FC236}">
              <a16:creationId xmlns:a16="http://schemas.microsoft.com/office/drawing/2014/main" id="{875EAD08-43D9-4B57-AA61-BC01C7E3841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7" name="直線コネクタ 656">
          <a:extLst>
            <a:ext uri="{FF2B5EF4-FFF2-40B4-BE49-F238E27FC236}">
              <a16:creationId xmlns:a16="http://schemas.microsoft.com/office/drawing/2014/main" id="{F87445A0-8D1C-49CE-B877-AA7DFBA8A64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8" name="テキスト ボックス 657">
          <a:extLst>
            <a:ext uri="{FF2B5EF4-FFF2-40B4-BE49-F238E27FC236}">
              <a16:creationId xmlns:a16="http://schemas.microsoft.com/office/drawing/2014/main" id="{66591033-4036-4B5D-8DF5-06602668DFD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9" name="直線コネクタ 658">
          <a:extLst>
            <a:ext uri="{FF2B5EF4-FFF2-40B4-BE49-F238E27FC236}">
              <a16:creationId xmlns:a16="http://schemas.microsoft.com/office/drawing/2014/main" id="{F4BE181E-D1AA-4A2D-BAB3-F22109751FD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0" name="テキスト ボックス 659">
          <a:extLst>
            <a:ext uri="{FF2B5EF4-FFF2-40B4-BE49-F238E27FC236}">
              <a16:creationId xmlns:a16="http://schemas.microsoft.com/office/drawing/2014/main" id="{0EAD7747-3F73-42B6-B543-BFBACB47E58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1" name="直線コネクタ 660">
          <a:extLst>
            <a:ext uri="{FF2B5EF4-FFF2-40B4-BE49-F238E27FC236}">
              <a16:creationId xmlns:a16="http://schemas.microsoft.com/office/drawing/2014/main" id="{FD973CAF-CC7B-4011-AA1B-24961DEC4D0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2" name="テキスト ボックス 661">
          <a:extLst>
            <a:ext uri="{FF2B5EF4-FFF2-40B4-BE49-F238E27FC236}">
              <a16:creationId xmlns:a16="http://schemas.microsoft.com/office/drawing/2014/main" id="{BFDE836A-15D5-4909-BDC7-C9DDE6EA00A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a:extLst>
            <a:ext uri="{FF2B5EF4-FFF2-40B4-BE49-F238E27FC236}">
              <a16:creationId xmlns:a16="http://schemas.microsoft.com/office/drawing/2014/main" id="{A9016455-5236-44FD-A689-5EB8101A46B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a:extLst>
            <a:ext uri="{FF2B5EF4-FFF2-40B4-BE49-F238E27FC236}">
              <a16:creationId xmlns:a16="http://schemas.microsoft.com/office/drawing/2014/main" id="{1998FE78-32AB-4F87-957C-3898560528E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消防施設】&#10;一人当たり面積グラフ枠">
          <a:extLst>
            <a:ext uri="{FF2B5EF4-FFF2-40B4-BE49-F238E27FC236}">
              <a16:creationId xmlns:a16="http://schemas.microsoft.com/office/drawing/2014/main" id="{E04CA100-D3A5-4830-86E2-3962A557D67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66" name="直線コネクタ 665">
          <a:extLst>
            <a:ext uri="{FF2B5EF4-FFF2-40B4-BE49-F238E27FC236}">
              <a16:creationId xmlns:a16="http://schemas.microsoft.com/office/drawing/2014/main" id="{AD1F604D-DD14-43D3-86BF-6AA20312E2EC}"/>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67" name="【消防施設】&#10;一人当たり面積最小値テキスト">
          <a:extLst>
            <a:ext uri="{FF2B5EF4-FFF2-40B4-BE49-F238E27FC236}">
              <a16:creationId xmlns:a16="http://schemas.microsoft.com/office/drawing/2014/main" id="{827A7FA0-ED64-45B4-A5CD-277700B1835E}"/>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68" name="直線コネクタ 667">
          <a:extLst>
            <a:ext uri="{FF2B5EF4-FFF2-40B4-BE49-F238E27FC236}">
              <a16:creationId xmlns:a16="http://schemas.microsoft.com/office/drawing/2014/main" id="{8CA8F3F2-3954-483C-B1F6-DFD0BF831FF3}"/>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69" name="【消防施設】&#10;一人当たり面積最大値テキスト">
          <a:extLst>
            <a:ext uri="{FF2B5EF4-FFF2-40B4-BE49-F238E27FC236}">
              <a16:creationId xmlns:a16="http://schemas.microsoft.com/office/drawing/2014/main" id="{AA0C3074-E982-40FC-9FB9-0EE9657A59B3}"/>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70" name="直線コネクタ 669">
          <a:extLst>
            <a:ext uri="{FF2B5EF4-FFF2-40B4-BE49-F238E27FC236}">
              <a16:creationId xmlns:a16="http://schemas.microsoft.com/office/drawing/2014/main" id="{E28E8258-CE53-484F-9D0F-31A99490D762}"/>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71" name="【消防施設】&#10;一人当たり面積平均値テキスト">
          <a:extLst>
            <a:ext uri="{FF2B5EF4-FFF2-40B4-BE49-F238E27FC236}">
              <a16:creationId xmlns:a16="http://schemas.microsoft.com/office/drawing/2014/main" id="{DB3FEDDC-6601-420E-8E3D-C76AE2594ED6}"/>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72" name="フローチャート: 判断 671">
          <a:extLst>
            <a:ext uri="{FF2B5EF4-FFF2-40B4-BE49-F238E27FC236}">
              <a16:creationId xmlns:a16="http://schemas.microsoft.com/office/drawing/2014/main" id="{D0EA974B-AD94-4D09-8DCF-B33B1393B53D}"/>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73" name="フローチャート: 判断 672">
          <a:extLst>
            <a:ext uri="{FF2B5EF4-FFF2-40B4-BE49-F238E27FC236}">
              <a16:creationId xmlns:a16="http://schemas.microsoft.com/office/drawing/2014/main" id="{E3AA5FFA-B7F0-4262-A764-FE4C5A1C3BB3}"/>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74" name="フローチャート: 判断 673">
          <a:extLst>
            <a:ext uri="{FF2B5EF4-FFF2-40B4-BE49-F238E27FC236}">
              <a16:creationId xmlns:a16="http://schemas.microsoft.com/office/drawing/2014/main" id="{C6B947BF-5824-42D7-8368-0958238AA232}"/>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75" name="フローチャート: 判断 674">
          <a:extLst>
            <a:ext uri="{FF2B5EF4-FFF2-40B4-BE49-F238E27FC236}">
              <a16:creationId xmlns:a16="http://schemas.microsoft.com/office/drawing/2014/main" id="{D1024BD8-740A-48B7-A9C2-49DCF0563015}"/>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76" name="フローチャート: 判断 675">
          <a:extLst>
            <a:ext uri="{FF2B5EF4-FFF2-40B4-BE49-F238E27FC236}">
              <a16:creationId xmlns:a16="http://schemas.microsoft.com/office/drawing/2014/main" id="{49822C57-83BA-442B-A3DF-4D93E041C5B3}"/>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C6740EF3-1EC1-41D5-8794-6DADAFA5BAE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EB380702-2883-45A4-A828-9FC8971ED6C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E29D8E41-2DE8-4BA4-9A30-F7547CB1463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16F25585-5618-480F-B185-F4BBBDC4832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15440451-99C1-49B4-8171-F5CB5380596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110744</xdr:rowOff>
    </xdr:from>
    <xdr:to>
      <xdr:col>112</xdr:col>
      <xdr:colOff>38100</xdr:colOff>
      <xdr:row>83</xdr:row>
      <xdr:rowOff>40894</xdr:rowOff>
    </xdr:to>
    <xdr:sp macro="" textlink="">
      <xdr:nvSpPr>
        <xdr:cNvPr id="682" name="楕円 681">
          <a:extLst>
            <a:ext uri="{FF2B5EF4-FFF2-40B4-BE49-F238E27FC236}">
              <a16:creationId xmlns:a16="http://schemas.microsoft.com/office/drawing/2014/main" id="{B60F6AFF-324C-4FE3-9E65-126D0BFEBFD4}"/>
            </a:ext>
          </a:extLst>
        </xdr:cNvPr>
        <xdr:cNvSpPr/>
      </xdr:nvSpPr>
      <xdr:spPr>
        <a:xfrm>
          <a:off x="21272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115315</xdr:rowOff>
    </xdr:from>
    <xdr:to>
      <xdr:col>107</xdr:col>
      <xdr:colOff>101600</xdr:colOff>
      <xdr:row>83</xdr:row>
      <xdr:rowOff>45465</xdr:rowOff>
    </xdr:to>
    <xdr:sp macro="" textlink="">
      <xdr:nvSpPr>
        <xdr:cNvPr id="683" name="楕円 682">
          <a:extLst>
            <a:ext uri="{FF2B5EF4-FFF2-40B4-BE49-F238E27FC236}">
              <a16:creationId xmlns:a16="http://schemas.microsoft.com/office/drawing/2014/main" id="{5A5E30D7-3545-4A09-8137-A6FAC118E6ED}"/>
            </a:ext>
          </a:extLst>
        </xdr:cNvPr>
        <xdr:cNvSpPr/>
      </xdr:nvSpPr>
      <xdr:spPr>
        <a:xfrm>
          <a:off x="20383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161544</xdr:rowOff>
    </xdr:from>
    <xdr:to>
      <xdr:col>111</xdr:col>
      <xdr:colOff>177800</xdr:colOff>
      <xdr:row>82</xdr:row>
      <xdr:rowOff>166115</xdr:rowOff>
    </xdr:to>
    <xdr:cxnSp macro="">
      <xdr:nvCxnSpPr>
        <xdr:cNvPr id="684" name="直線コネクタ 683">
          <a:extLst>
            <a:ext uri="{FF2B5EF4-FFF2-40B4-BE49-F238E27FC236}">
              <a16:creationId xmlns:a16="http://schemas.microsoft.com/office/drawing/2014/main" id="{EAAE7C70-A583-423D-8EEB-C97BC3DEB082}"/>
            </a:ext>
          </a:extLst>
        </xdr:cNvPr>
        <xdr:cNvCxnSpPr/>
      </xdr:nvCxnSpPr>
      <xdr:spPr>
        <a:xfrm flipV="1">
          <a:off x="20434300" y="142204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685" name="楕円 684">
          <a:extLst>
            <a:ext uri="{FF2B5EF4-FFF2-40B4-BE49-F238E27FC236}">
              <a16:creationId xmlns:a16="http://schemas.microsoft.com/office/drawing/2014/main" id="{5F13A62C-091F-4E9D-92AB-B884F823A8C6}"/>
            </a:ext>
          </a:extLst>
        </xdr:cNvPr>
        <xdr:cNvSpPr/>
      </xdr:nvSpPr>
      <xdr:spPr>
        <a:xfrm>
          <a:off x="18605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112031</xdr:rowOff>
    </xdr:from>
    <xdr:ext cx="469744" cy="259045"/>
    <xdr:sp macro="" textlink="">
      <xdr:nvSpPr>
        <xdr:cNvPr id="686" name="n_1aveValue【消防施設】&#10;一人当たり面積">
          <a:extLst>
            <a:ext uri="{FF2B5EF4-FFF2-40B4-BE49-F238E27FC236}">
              <a16:creationId xmlns:a16="http://schemas.microsoft.com/office/drawing/2014/main" id="{82313A69-D2EC-49FE-827A-3B94885F9935}"/>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87" name="n_2aveValue【消防施設】&#10;一人当たり面積">
          <a:extLst>
            <a:ext uri="{FF2B5EF4-FFF2-40B4-BE49-F238E27FC236}">
              <a16:creationId xmlns:a16="http://schemas.microsoft.com/office/drawing/2014/main" id="{CECA91D3-54A1-450D-AE95-4E43CC8D23BD}"/>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88" name="n_3aveValue【消防施設】&#10;一人当たり面積">
          <a:extLst>
            <a:ext uri="{FF2B5EF4-FFF2-40B4-BE49-F238E27FC236}">
              <a16:creationId xmlns:a16="http://schemas.microsoft.com/office/drawing/2014/main" id="{B8AD5CBE-4939-4DEA-875F-B6E71504465E}"/>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89" name="n_4aveValue【消防施設】&#10;一人当たり面積">
          <a:extLst>
            <a:ext uri="{FF2B5EF4-FFF2-40B4-BE49-F238E27FC236}">
              <a16:creationId xmlns:a16="http://schemas.microsoft.com/office/drawing/2014/main" id="{156DAA3D-B097-4935-86F3-768493EDAD3C}"/>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57421</xdr:rowOff>
    </xdr:from>
    <xdr:ext cx="469744" cy="259045"/>
    <xdr:sp macro="" textlink="">
      <xdr:nvSpPr>
        <xdr:cNvPr id="690" name="n_1mainValue【消防施設】&#10;一人当たり面積">
          <a:extLst>
            <a:ext uri="{FF2B5EF4-FFF2-40B4-BE49-F238E27FC236}">
              <a16:creationId xmlns:a16="http://schemas.microsoft.com/office/drawing/2014/main" id="{0B2CE7A1-58D2-437D-90B5-0409E4D15579}"/>
            </a:ext>
          </a:extLst>
        </xdr:cNvPr>
        <xdr:cNvSpPr txBox="1"/>
      </xdr:nvSpPr>
      <xdr:spPr>
        <a:xfrm>
          <a:off x="210757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61992</xdr:rowOff>
    </xdr:from>
    <xdr:ext cx="469744" cy="259045"/>
    <xdr:sp macro="" textlink="">
      <xdr:nvSpPr>
        <xdr:cNvPr id="691" name="n_2mainValue【消防施設】&#10;一人当たり面積">
          <a:extLst>
            <a:ext uri="{FF2B5EF4-FFF2-40B4-BE49-F238E27FC236}">
              <a16:creationId xmlns:a16="http://schemas.microsoft.com/office/drawing/2014/main" id="{DBD0E3DE-8DB9-487B-A666-D5F46071F764}"/>
            </a:ext>
          </a:extLst>
        </xdr:cNvPr>
        <xdr:cNvSpPr txBox="1"/>
      </xdr:nvSpPr>
      <xdr:spPr>
        <a:xfrm>
          <a:off x="20199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692" name="n_4mainValue【消防施設】&#10;一人当たり面積">
          <a:extLst>
            <a:ext uri="{FF2B5EF4-FFF2-40B4-BE49-F238E27FC236}">
              <a16:creationId xmlns:a16="http://schemas.microsoft.com/office/drawing/2014/main" id="{4223467B-C6A0-42C2-B4EB-649343A84813}"/>
            </a:ext>
          </a:extLst>
        </xdr:cNvPr>
        <xdr:cNvSpPr txBox="1"/>
      </xdr:nvSpPr>
      <xdr:spPr>
        <a:xfrm>
          <a:off x="18421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a:extLst>
            <a:ext uri="{FF2B5EF4-FFF2-40B4-BE49-F238E27FC236}">
              <a16:creationId xmlns:a16="http://schemas.microsoft.com/office/drawing/2014/main" id="{883B8B8A-7295-42A4-A4BD-AE328969ED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a:extLst>
            <a:ext uri="{FF2B5EF4-FFF2-40B4-BE49-F238E27FC236}">
              <a16:creationId xmlns:a16="http://schemas.microsoft.com/office/drawing/2014/main" id="{CD98C551-6AD3-43FF-9F81-36C25984952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a:extLst>
            <a:ext uri="{FF2B5EF4-FFF2-40B4-BE49-F238E27FC236}">
              <a16:creationId xmlns:a16="http://schemas.microsoft.com/office/drawing/2014/main" id="{8FFECBE3-EAC7-48E0-962F-467BC2E5F3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a:extLst>
            <a:ext uri="{FF2B5EF4-FFF2-40B4-BE49-F238E27FC236}">
              <a16:creationId xmlns:a16="http://schemas.microsoft.com/office/drawing/2014/main" id="{455D61F6-A47B-4BC6-8633-C59F9D8CF5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a:extLst>
            <a:ext uri="{FF2B5EF4-FFF2-40B4-BE49-F238E27FC236}">
              <a16:creationId xmlns:a16="http://schemas.microsoft.com/office/drawing/2014/main" id="{FDF83780-2872-428E-A805-7EB55C03430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a:extLst>
            <a:ext uri="{FF2B5EF4-FFF2-40B4-BE49-F238E27FC236}">
              <a16:creationId xmlns:a16="http://schemas.microsoft.com/office/drawing/2014/main" id="{423533BD-FC78-4066-83EC-10E06C40971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a:extLst>
            <a:ext uri="{FF2B5EF4-FFF2-40B4-BE49-F238E27FC236}">
              <a16:creationId xmlns:a16="http://schemas.microsoft.com/office/drawing/2014/main" id="{6854896A-C578-49B5-A678-87CE01CFC6E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a:extLst>
            <a:ext uri="{FF2B5EF4-FFF2-40B4-BE49-F238E27FC236}">
              <a16:creationId xmlns:a16="http://schemas.microsoft.com/office/drawing/2014/main" id="{9900226D-DEEC-41F6-ACD5-84DB0751472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a:extLst>
            <a:ext uri="{FF2B5EF4-FFF2-40B4-BE49-F238E27FC236}">
              <a16:creationId xmlns:a16="http://schemas.microsoft.com/office/drawing/2014/main" id="{FF029946-FF99-4C7F-9248-E948117D2E4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a:extLst>
            <a:ext uri="{FF2B5EF4-FFF2-40B4-BE49-F238E27FC236}">
              <a16:creationId xmlns:a16="http://schemas.microsoft.com/office/drawing/2014/main" id="{EB9F1F14-5DDE-4752-83AC-08BC2DD864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3" name="テキスト ボックス 702">
          <a:extLst>
            <a:ext uri="{FF2B5EF4-FFF2-40B4-BE49-F238E27FC236}">
              <a16:creationId xmlns:a16="http://schemas.microsoft.com/office/drawing/2014/main" id="{1938E16C-CAF5-40BD-B6BA-6D5E842FB3C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4" name="直線コネクタ 703">
          <a:extLst>
            <a:ext uri="{FF2B5EF4-FFF2-40B4-BE49-F238E27FC236}">
              <a16:creationId xmlns:a16="http://schemas.microsoft.com/office/drawing/2014/main" id="{5C1F4976-CD80-440A-B410-C3FC7FA72A5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818818C8-4BB3-42D1-8DAD-96EDE5C82EE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6" name="直線コネクタ 705">
          <a:extLst>
            <a:ext uri="{FF2B5EF4-FFF2-40B4-BE49-F238E27FC236}">
              <a16:creationId xmlns:a16="http://schemas.microsoft.com/office/drawing/2014/main" id="{79F40C0C-0226-40FF-B54F-38D9BD75C33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7" name="テキスト ボックス 706">
          <a:extLst>
            <a:ext uri="{FF2B5EF4-FFF2-40B4-BE49-F238E27FC236}">
              <a16:creationId xmlns:a16="http://schemas.microsoft.com/office/drawing/2014/main" id="{5262CDED-F369-455A-8A54-1B88F51713F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8" name="直線コネクタ 707">
          <a:extLst>
            <a:ext uri="{FF2B5EF4-FFF2-40B4-BE49-F238E27FC236}">
              <a16:creationId xmlns:a16="http://schemas.microsoft.com/office/drawing/2014/main" id="{6E072641-5060-4213-A3FB-C31D016B47A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9" name="テキスト ボックス 708">
          <a:extLst>
            <a:ext uri="{FF2B5EF4-FFF2-40B4-BE49-F238E27FC236}">
              <a16:creationId xmlns:a16="http://schemas.microsoft.com/office/drawing/2014/main" id="{249535A7-DFC1-40E6-886F-19BDBAB54A2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0" name="直線コネクタ 709">
          <a:extLst>
            <a:ext uri="{FF2B5EF4-FFF2-40B4-BE49-F238E27FC236}">
              <a16:creationId xmlns:a16="http://schemas.microsoft.com/office/drawing/2014/main" id="{8C8A0621-BCAC-4FD7-A9DD-1063E884F00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1" name="テキスト ボックス 710">
          <a:extLst>
            <a:ext uri="{FF2B5EF4-FFF2-40B4-BE49-F238E27FC236}">
              <a16:creationId xmlns:a16="http://schemas.microsoft.com/office/drawing/2014/main" id="{D6F76124-833C-4494-A415-397105EF4D8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2" name="直線コネクタ 711">
          <a:extLst>
            <a:ext uri="{FF2B5EF4-FFF2-40B4-BE49-F238E27FC236}">
              <a16:creationId xmlns:a16="http://schemas.microsoft.com/office/drawing/2014/main" id="{D7C8F4E0-1998-445B-B143-D75BE10413A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3" name="テキスト ボックス 712">
          <a:extLst>
            <a:ext uri="{FF2B5EF4-FFF2-40B4-BE49-F238E27FC236}">
              <a16:creationId xmlns:a16="http://schemas.microsoft.com/office/drawing/2014/main" id="{E8D98673-31C3-4A61-8E00-63314A2A816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a:extLst>
            <a:ext uri="{FF2B5EF4-FFF2-40B4-BE49-F238E27FC236}">
              <a16:creationId xmlns:a16="http://schemas.microsoft.com/office/drawing/2014/main" id="{4381614F-47F1-458C-B7C2-559552B6851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a:extLst>
            <a:ext uri="{FF2B5EF4-FFF2-40B4-BE49-F238E27FC236}">
              <a16:creationId xmlns:a16="http://schemas.microsoft.com/office/drawing/2014/main" id="{5BEFD7CC-EC1A-48D1-A6C8-2049C89B6CE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16" name="直線コネクタ 715">
          <a:extLst>
            <a:ext uri="{FF2B5EF4-FFF2-40B4-BE49-F238E27FC236}">
              <a16:creationId xmlns:a16="http://schemas.microsoft.com/office/drawing/2014/main" id="{B2D40A20-C1B8-48F6-87A7-D37A1634C81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17" name="【庁舎】&#10;有形固定資産減価償却率最小値テキスト">
          <a:extLst>
            <a:ext uri="{FF2B5EF4-FFF2-40B4-BE49-F238E27FC236}">
              <a16:creationId xmlns:a16="http://schemas.microsoft.com/office/drawing/2014/main" id="{E2B17203-AC1C-4D9C-B1E4-81052BFCA9C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18" name="直線コネクタ 717">
          <a:extLst>
            <a:ext uri="{FF2B5EF4-FFF2-40B4-BE49-F238E27FC236}">
              <a16:creationId xmlns:a16="http://schemas.microsoft.com/office/drawing/2014/main" id="{CF2178FB-4BDB-49D2-A996-6B187DDB984B}"/>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19" name="【庁舎】&#10;有形固定資産減価償却率最大値テキスト">
          <a:extLst>
            <a:ext uri="{FF2B5EF4-FFF2-40B4-BE49-F238E27FC236}">
              <a16:creationId xmlns:a16="http://schemas.microsoft.com/office/drawing/2014/main" id="{071752D3-F925-41A4-B60B-AF0DE0C2A9F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0" name="直線コネクタ 719">
          <a:extLst>
            <a:ext uri="{FF2B5EF4-FFF2-40B4-BE49-F238E27FC236}">
              <a16:creationId xmlns:a16="http://schemas.microsoft.com/office/drawing/2014/main" id="{E3B54803-F439-4F43-BAC4-5AA65381857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721" name="【庁舎】&#10;有形固定資産減価償却率平均値テキスト">
          <a:extLst>
            <a:ext uri="{FF2B5EF4-FFF2-40B4-BE49-F238E27FC236}">
              <a16:creationId xmlns:a16="http://schemas.microsoft.com/office/drawing/2014/main" id="{3778C29A-476B-442E-ABEB-5E184813B367}"/>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22" name="フローチャート: 判断 721">
          <a:extLst>
            <a:ext uri="{FF2B5EF4-FFF2-40B4-BE49-F238E27FC236}">
              <a16:creationId xmlns:a16="http://schemas.microsoft.com/office/drawing/2014/main" id="{C9D091C0-DB2A-4625-ADF9-C0F477BBA6FC}"/>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23" name="フローチャート: 判断 722">
          <a:extLst>
            <a:ext uri="{FF2B5EF4-FFF2-40B4-BE49-F238E27FC236}">
              <a16:creationId xmlns:a16="http://schemas.microsoft.com/office/drawing/2014/main" id="{737AC06E-0686-4F00-9259-A6886A37A935}"/>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24" name="フローチャート: 判断 723">
          <a:extLst>
            <a:ext uri="{FF2B5EF4-FFF2-40B4-BE49-F238E27FC236}">
              <a16:creationId xmlns:a16="http://schemas.microsoft.com/office/drawing/2014/main" id="{E61CB5D7-B239-485A-9416-ED77518A2BF2}"/>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25" name="フローチャート: 判断 724">
          <a:extLst>
            <a:ext uri="{FF2B5EF4-FFF2-40B4-BE49-F238E27FC236}">
              <a16:creationId xmlns:a16="http://schemas.microsoft.com/office/drawing/2014/main" id="{9845055C-BBD7-4F45-9F09-0A0B93063137}"/>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26" name="フローチャート: 判断 725">
          <a:extLst>
            <a:ext uri="{FF2B5EF4-FFF2-40B4-BE49-F238E27FC236}">
              <a16:creationId xmlns:a16="http://schemas.microsoft.com/office/drawing/2014/main" id="{FA7AFB19-ECD8-47C4-A659-8B85A52CA7DD}"/>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A11E4C89-73A9-4F8D-A67E-45015C0CE5F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A8D34ED2-40F3-4157-BA29-D6A55D1F53A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607BF4D6-0786-4077-B241-F4B338FDF4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477437B4-8486-4093-8F3C-7619BBF6C3A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97E65EA0-0DA5-4C50-ABE2-4C388A9DE2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80011</xdr:rowOff>
    </xdr:from>
    <xdr:to>
      <xdr:col>81</xdr:col>
      <xdr:colOff>101600</xdr:colOff>
      <xdr:row>104</xdr:row>
      <xdr:rowOff>10161</xdr:rowOff>
    </xdr:to>
    <xdr:sp macro="" textlink="">
      <xdr:nvSpPr>
        <xdr:cNvPr id="732" name="楕円 731">
          <a:extLst>
            <a:ext uri="{FF2B5EF4-FFF2-40B4-BE49-F238E27FC236}">
              <a16:creationId xmlns:a16="http://schemas.microsoft.com/office/drawing/2014/main" id="{198025D7-3828-4BDC-9A88-AFF673BBDFA1}"/>
            </a:ext>
          </a:extLst>
        </xdr:cNvPr>
        <xdr:cNvSpPr/>
      </xdr:nvSpPr>
      <xdr:spPr>
        <a:xfrm>
          <a:off x="15430500" y="177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54611</xdr:rowOff>
    </xdr:from>
    <xdr:to>
      <xdr:col>76</xdr:col>
      <xdr:colOff>165100</xdr:colOff>
      <xdr:row>103</xdr:row>
      <xdr:rowOff>156211</xdr:rowOff>
    </xdr:to>
    <xdr:sp macro="" textlink="">
      <xdr:nvSpPr>
        <xdr:cNvPr id="733" name="楕円 732">
          <a:extLst>
            <a:ext uri="{FF2B5EF4-FFF2-40B4-BE49-F238E27FC236}">
              <a16:creationId xmlns:a16="http://schemas.microsoft.com/office/drawing/2014/main" id="{B6999824-84A2-4E47-823D-E007DFF0B59F}"/>
            </a:ext>
          </a:extLst>
        </xdr:cNvPr>
        <xdr:cNvSpPr/>
      </xdr:nvSpPr>
      <xdr:spPr>
        <a:xfrm>
          <a:off x="14541500" y="177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105411</xdr:rowOff>
    </xdr:from>
    <xdr:to>
      <xdr:col>81</xdr:col>
      <xdr:colOff>50800</xdr:colOff>
      <xdr:row>103</xdr:row>
      <xdr:rowOff>130811</xdr:rowOff>
    </xdr:to>
    <xdr:cxnSp macro="">
      <xdr:nvCxnSpPr>
        <xdr:cNvPr id="734" name="直線コネクタ 733">
          <a:extLst>
            <a:ext uri="{FF2B5EF4-FFF2-40B4-BE49-F238E27FC236}">
              <a16:creationId xmlns:a16="http://schemas.microsoft.com/office/drawing/2014/main" id="{3F4E2925-9579-479E-9210-E21F194804D8}"/>
            </a:ext>
          </a:extLst>
        </xdr:cNvPr>
        <xdr:cNvCxnSpPr/>
      </xdr:nvCxnSpPr>
      <xdr:spPr>
        <a:xfrm>
          <a:off x="14592300" y="177647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68580</xdr:rowOff>
    </xdr:from>
    <xdr:to>
      <xdr:col>67</xdr:col>
      <xdr:colOff>101600</xdr:colOff>
      <xdr:row>103</xdr:row>
      <xdr:rowOff>170180</xdr:rowOff>
    </xdr:to>
    <xdr:sp macro="" textlink="">
      <xdr:nvSpPr>
        <xdr:cNvPr id="735" name="楕円 734">
          <a:extLst>
            <a:ext uri="{FF2B5EF4-FFF2-40B4-BE49-F238E27FC236}">
              <a16:creationId xmlns:a16="http://schemas.microsoft.com/office/drawing/2014/main" id="{0AAAE38D-A999-4577-9C31-B008C35C8F62}"/>
            </a:ext>
          </a:extLst>
        </xdr:cNvPr>
        <xdr:cNvSpPr/>
      </xdr:nvSpPr>
      <xdr:spPr>
        <a:xfrm>
          <a:off x="12763500" y="177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64788</xdr:rowOff>
    </xdr:from>
    <xdr:ext cx="405111" cy="259045"/>
    <xdr:sp macro="" textlink="">
      <xdr:nvSpPr>
        <xdr:cNvPr id="736" name="n_1aveValue【庁舎】&#10;有形固定資産減価償却率">
          <a:extLst>
            <a:ext uri="{FF2B5EF4-FFF2-40B4-BE49-F238E27FC236}">
              <a16:creationId xmlns:a16="http://schemas.microsoft.com/office/drawing/2014/main" id="{483E21DD-2478-4024-A908-5CED6CCD5D06}"/>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737" name="n_2aveValue【庁舎】&#10;有形固定資産減価償却率">
          <a:extLst>
            <a:ext uri="{FF2B5EF4-FFF2-40B4-BE49-F238E27FC236}">
              <a16:creationId xmlns:a16="http://schemas.microsoft.com/office/drawing/2014/main" id="{A093C06E-DA20-45C8-908E-D39FC1249DF2}"/>
            </a:ext>
          </a:extLst>
        </xdr:cNvPr>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38" name="n_3aveValue【庁舎】&#10;有形固定資産減価償却率">
          <a:extLst>
            <a:ext uri="{FF2B5EF4-FFF2-40B4-BE49-F238E27FC236}">
              <a16:creationId xmlns:a16="http://schemas.microsoft.com/office/drawing/2014/main" id="{9E73CBD7-6E48-417D-B3A9-388D4C277C75}"/>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739" name="n_4aveValue【庁舎】&#10;有形固定資産減価償却率">
          <a:extLst>
            <a:ext uri="{FF2B5EF4-FFF2-40B4-BE49-F238E27FC236}">
              <a16:creationId xmlns:a16="http://schemas.microsoft.com/office/drawing/2014/main" id="{74150D17-FEDC-47EB-B49A-1B6D49CC615A}"/>
            </a:ext>
          </a:extLst>
        </xdr:cNvPr>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26688</xdr:rowOff>
    </xdr:from>
    <xdr:ext cx="405111" cy="259045"/>
    <xdr:sp macro="" textlink="">
      <xdr:nvSpPr>
        <xdr:cNvPr id="740" name="n_1mainValue【庁舎】&#10;有形固定資産減価償却率">
          <a:extLst>
            <a:ext uri="{FF2B5EF4-FFF2-40B4-BE49-F238E27FC236}">
              <a16:creationId xmlns:a16="http://schemas.microsoft.com/office/drawing/2014/main" id="{CF4244D2-CC90-4565-B9C7-02F2F5F654B4}"/>
            </a:ext>
          </a:extLst>
        </xdr:cNvPr>
        <xdr:cNvSpPr txBox="1"/>
      </xdr:nvSpPr>
      <xdr:spPr>
        <a:xfrm>
          <a:off x="15266044"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1288</xdr:rowOff>
    </xdr:from>
    <xdr:ext cx="405111" cy="259045"/>
    <xdr:sp macro="" textlink="">
      <xdr:nvSpPr>
        <xdr:cNvPr id="741" name="n_2mainValue【庁舎】&#10;有形固定資産減価償却率">
          <a:extLst>
            <a:ext uri="{FF2B5EF4-FFF2-40B4-BE49-F238E27FC236}">
              <a16:creationId xmlns:a16="http://schemas.microsoft.com/office/drawing/2014/main" id="{CC69F0A3-2C9B-45B5-8D82-064BBB407D28}"/>
            </a:ext>
          </a:extLst>
        </xdr:cNvPr>
        <xdr:cNvSpPr txBox="1"/>
      </xdr:nvSpPr>
      <xdr:spPr>
        <a:xfrm>
          <a:off x="14389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15257</xdr:rowOff>
    </xdr:from>
    <xdr:ext cx="405111" cy="259045"/>
    <xdr:sp macro="" textlink="">
      <xdr:nvSpPr>
        <xdr:cNvPr id="742" name="n_4mainValue【庁舎】&#10;有形固定資産減価償却率">
          <a:extLst>
            <a:ext uri="{FF2B5EF4-FFF2-40B4-BE49-F238E27FC236}">
              <a16:creationId xmlns:a16="http://schemas.microsoft.com/office/drawing/2014/main" id="{CE9F237C-6F07-454B-BD1F-B7E323C387D4}"/>
            </a:ext>
          </a:extLst>
        </xdr:cNvPr>
        <xdr:cNvSpPr txBox="1"/>
      </xdr:nvSpPr>
      <xdr:spPr>
        <a:xfrm>
          <a:off x="126117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A223F5EF-8FE5-488F-BD37-21F4E99E632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BA1A94E9-7627-4FAC-A6DF-FFD25B5F8F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74FDC2A6-8926-444E-B3F1-E91156E3FA1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0ADC909A-B6E4-42B4-AE36-19F3C1EF08A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ADB00216-F5BE-4D09-8056-AE246DB374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CADACF88-E945-4B8E-91A8-6664A8FB1AF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11D6E959-345A-4FA2-BFA6-9A07A098574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76F6893F-DACF-46AC-9E17-A79A9558F2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B6D36B77-B44B-4AB7-AA14-21CE83182DA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2E18B2C3-5AD3-4A0A-AABE-76E808F46C0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A4B1BB9D-4C4C-44C8-8D7D-E434370EFCBB}"/>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4" name="直線コネクタ 753">
          <a:extLst>
            <a:ext uri="{FF2B5EF4-FFF2-40B4-BE49-F238E27FC236}">
              <a16:creationId xmlns:a16="http://schemas.microsoft.com/office/drawing/2014/main" id="{E5F729D3-EA52-48B2-94DF-CDBB37DB422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76398C32-0FDF-4809-A48A-2774D340821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6" name="直線コネクタ 755">
          <a:extLst>
            <a:ext uri="{FF2B5EF4-FFF2-40B4-BE49-F238E27FC236}">
              <a16:creationId xmlns:a16="http://schemas.microsoft.com/office/drawing/2014/main" id="{068FAD67-D32B-4E08-9A47-711FF39FFC8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7" name="テキスト ボックス 756">
          <a:extLst>
            <a:ext uri="{FF2B5EF4-FFF2-40B4-BE49-F238E27FC236}">
              <a16:creationId xmlns:a16="http://schemas.microsoft.com/office/drawing/2014/main" id="{A35E2720-76EF-4A08-BFA7-F247854415E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8" name="直線コネクタ 757">
          <a:extLst>
            <a:ext uri="{FF2B5EF4-FFF2-40B4-BE49-F238E27FC236}">
              <a16:creationId xmlns:a16="http://schemas.microsoft.com/office/drawing/2014/main" id="{9FAF0E73-9610-4EF1-9113-399DF334826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9" name="テキスト ボックス 758">
          <a:extLst>
            <a:ext uri="{FF2B5EF4-FFF2-40B4-BE49-F238E27FC236}">
              <a16:creationId xmlns:a16="http://schemas.microsoft.com/office/drawing/2014/main" id="{747B95A2-1841-4EED-8FB0-EBB997DFEE2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0" name="直線コネクタ 759">
          <a:extLst>
            <a:ext uri="{FF2B5EF4-FFF2-40B4-BE49-F238E27FC236}">
              <a16:creationId xmlns:a16="http://schemas.microsoft.com/office/drawing/2014/main" id="{FE7C2DD2-A378-474F-B148-F8E59F23166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1" name="テキスト ボックス 760">
          <a:extLst>
            <a:ext uri="{FF2B5EF4-FFF2-40B4-BE49-F238E27FC236}">
              <a16:creationId xmlns:a16="http://schemas.microsoft.com/office/drawing/2014/main" id="{78C0B9E7-2411-4ECC-B0B7-6DF27AF90FB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2" name="直線コネクタ 761">
          <a:extLst>
            <a:ext uri="{FF2B5EF4-FFF2-40B4-BE49-F238E27FC236}">
              <a16:creationId xmlns:a16="http://schemas.microsoft.com/office/drawing/2014/main" id="{ACF7F8F0-FE74-4DC6-8523-2397C9CB3A7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3" name="テキスト ボックス 762">
          <a:extLst>
            <a:ext uri="{FF2B5EF4-FFF2-40B4-BE49-F238E27FC236}">
              <a16:creationId xmlns:a16="http://schemas.microsoft.com/office/drawing/2014/main" id="{A0CECC17-B944-4F02-9D2C-F8E8CE9AA63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4" name="直線コネクタ 763">
          <a:extLst>
            <a:ext uri="{FF2B5EF4-FFF2-40B4-BE49-F238E27FC236}">
              <a16:creationId xmlns:a16="http://schemas.microsoft.com/office/drawing/2014/main" id="{4737163D-4D1A-49A4-9CD4-AB95BA11109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5" name="テキスト ボックス 764">
          <a:extLst>
            <a:ext uri="{FF2B5EF4-FFF2-40B4-BE49-F238E27FC236}">
              <a16:creationId xmlns:a16="http://schemas.microsoft.com/office/drawing/2014/main" id="{C485EFD5-2E60-4E13-A92B-084A6EE38FB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a:extLst>
            <a:ext uri="{FF2B5EF4-FFF2-40B4-BE49-F238E27FC236}">
              <a16:creationId xmlns:a16="http://schemas.microsoft.com/office/drawing/2014/main" id="{2388D0E6-F519-4E34-BAFC-D129921EE00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a:extLst>
            <a:ext uri="{FF2B5EF4-FFF2-40B4-BE49-F238E27FC236}">
              <a16:creationId xmlns:a16="http://schemas.microsoft.com/office/drawing/2014/main" id="{9414D3A3-BE7D-46D3-9D59-2DBD7E3A8E6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庁舎】&#10;一人当たり面積グラフ枠">
          <a:extLst>
            <a:ext uri="{FF2B5EF4-FFF2-40B4-BE49-F238E27FC236}">
              <a16:creationId xmlns:a16="http://schemas.microsoft.com/office/drawing/2014/main" id="{2FF3D858-C35B-49ED-AE8E-7CA7639AA18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69" name="直線コネクタ 768">
          <a:extLst>
            <a:ext uri="{FF2B5EF4-FFF2-40B4-BE49-F238E27FC236}">
              <a16:creationId xmlns:a16="http://schemas.microsoft.com/office/drawing/2014/main" id="{5FF26CCD-BC6D-4E28-B0B0-49F6F5D25858}"/>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70" name="【庁舎】&#10;一人当たり面積最小値テキスト">
          <a:extLst>
            <a:ext uri="{FF2B5EF4-FFF2-40B4-BE49-F238E27FC236}">
              <a16:creationId xmlns:a16="http://schemas.microsoft.com/office/drawing/2014/main" id="{9684A89D-DB4A-41ED-AC13-D272C268767C}"/>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71" name="直線コネクタ 770">
          <a:extLst>
            <a:ext uri="{FF2B5EF4-FFF2-40B4-BE49-F238E27FC236}">
              <a16:creationId xmlns:a16="http://schemas.microsoft.com/office/drawing/2014/main" id="{66D86EA3-4060-4CCE-AB86-1F28B2EB4D3F}"/>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2" name="【庁舎】&#10;一人当たり面積最大値テキスト">
          <a:extLst>
            <a:ext uri="{FF2B5EF4-FFF2-40B4-BE49-F238E27FC236}">
              <a16:creationId xmlns:a16="http://schemas.microsoft.com/office/drawing/2014/main" id="{B2D031F4-5F97-406A-9618-1EAAEC926266}"/>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3" name="直線コネクタ 772">
          <a:extLst>
            <a:ext uri="{FF2B5EF4-FFF2-40B4-BE49-F238E27FC236}">
              <a16:creationId xmlns:a16="http://schemas.microsoft.com/office/drawing/2014/main" id="{C4293232-4840-4404-860D-299148DD0147}"/>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74" name="【庁舎】&#10;一人当たり面積平均値テキスト">
          <a:extLst>
            <a:ext uri="{FF2B5EF4-FFF2-40B4-BE49-F238E27FC236}">
              <a16:creationId xmlns:a16="http://schemas.microsoft.com/office/drawing/2014/main" id="{7C585F83-1F53-4F58-B92C-0FDA63F9950C}"/>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75" name="フローチャート: 判断 774">
          <a:extLst>
            <a:ext uri="{FF2B5EF4-FFF2-40B4-BE49-F238E27FC236}">
              <a16:creationId xmlns:a16="http://schemas.microsoft.com/office/drawing/2014/main" id="{45A0C889-5E97-4611-BA9B-1C7E0BDAA446}"/>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76" name="フローチャート: 判断 775">
          <a:extLst>
            <a:ext uri="{FF2B5EF4-FFF2-40B4-BE49-F238E27FC236}">
              <a16:creationId xmlns:a16="http://schemas.microsoft.com/office/drawing/2014/main" id="{B4BE31D1-36A2-4D17-BFED-6C339ABA59C8}"/>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77" name="フローチャート: 判断 776">
          <a:extLst>
            <a:ext uri="{FF2B5EF4-FFF2-40B4-BE49-F238E27FC236}">
              <a16:creationId xmlns:a16="http://schemas.microsoft.com/office/drawing/2014/main" id="{0036671F-682D-421B-824D-4E1098E6F0B7}"/>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78" name="フローチャート: 判断 777">
          <a:extLst>
            <a:ext uri="{FF2B5EF4-FFF2-40B4-BE49-F238E27FC236}">
              <a16:creationId xmlns:a16="http://schemas.microsoft.com/office/drawing/2014/main" id="{3BEDC5DB-B58F-4FD5-92B0-3AEFBC33CCA6}"/>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79" name="フローチャート: 判断 778">
          <a:extLst>
            <a:ext uri="{FF2B5EF4-FFF2-40B4-BE49-F238E27FC236}">
              <a16:creationId xmlns:a16="http://schemas.microsoft.com/office/drawing/2014/main" id="{1CDC2866-FF18-4B1C-8576-81FC7D6D7498}"/>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5D4B718-2379-494F-B1C2-CA406319130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C77AF6D2-6091-4C44-A846-A4EC8B56CB5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4132764C-F74F-4C61-BD39-F8F16C03E9A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6BE67B61-BCB8-4B99-B725-08E4B85B961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1BF2EE99-60EE-4438-8177-9D0FCBDFF71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785" name="楕円 784">
          <a:extLst>
            <a:ext uri="{FF2B5EF4-FFF2-40B4-BE49-F238E27FC236}">
              <a16:creationId xmlns:a16="http://schemas.microsoft.com/office/drawing/2014/main" id="{7F57B6BE-19ED-46A7-928C-7314393E9CF4}"/>
            </a:ext>
          </a:extLst>
        </xdr:cNvPr>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86" name="楕円 785">
          <a:extLst>
            <a:ext uri="{FF2B5EF4-FFF2-40B4-BE49-F238E27FC236}">
              <a16:creationId xmlns:a16="http://schemas.microsoft.com/office/drawing/2014/main" id="{939B11A9-547F-46D1-A36E-753AEF36D5AC}"/>
            </a:ext>
          </a:extLst>
        </xdr:cNvPr>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787" name="直線コネクタ 786">
          <a:extLst>
            <a:ext uri="{FF2B5EF4-FFF2-40B4-BE49-F238E27FC236}">
              <a16:creationId xmlns:a16="http://schemas.microsoft.com/office/drawing/2014/main" id="{B30EF780-007D-4104-B3DF-5E671C979A78}"/>
            </a:ext>
          </a:extLst>
        </xdr:cNvPr>
        <xdr:cNvCxnSpPr/>
      </xdr:nvCxnSpPr>
      <xdr:spPr>
        <a:xfrm>
          <a:off x="20434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141332</xdr:rowOff>
    </xdr:from>
    <xdr:to>
      <xdr:col>98</xdr:col>
      <xdr:colOff>38100</xdr:colOff>
      <xdr:row>102</xdr:row>
      <xdr:rowOff>71482</xdr:rowOff>
    </xdr:to>
    <xdr:sp macro="" textlink="">
      <xdr:nvSpPr>
        <xdr:cNvPr id="788" name="楕円 787">
          <a:extLst>
            <a:ext uri="{FF2B5EF4-FFF2-40B4-BE49-F238E27FC236}">
              <a16:creationId xmlns:a16="http://schemas.microsoft.com/office/drawing/2014/main" id="{4D3D7137-D22B-46AB-8BB9-34C699551C8B}"/>
            </a:ext>
          </a:extLst>
        </xdr:cNvPr>
        <xdr:cNvSpPr/>
      </xdr:nvSpPr>
      <xdr:spPr>
        <a:xfrm>
          <a:off x="18605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64243</xdr:rowOff>
    </xdr:from>
    <xdr:ext cx="469744" cy="259045"/>
    <xdr:sp macro="" textlink="">
      <xdr:nvSpPr>
        <xdr:cNvPr id="789" name="n_1aveValue【庁舎】&#10;一人当たり面積">
          <a:extLst>
            <a:ext uri="{FF2B5EF4-FFF2-40B4-BE49-F238E27FC236}">
              <a16:creationId xmlns:a16="http://schemas.microsoft.com/office/drawing/2014/main" id="{BAB8EE69-DA8F-47BD-8F23-E28038A5BF18}"/>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90" name="n_2aveValue【庁舎】&#10;一人当たり面積">
          <a:extLst>
            <a:ext uri="{FF2B5EF4-FFF2-40B4-BE49-F238E27FC236}">
              <a16:creationId xmlns:a16="http://schemas.microsoft.com/office/drawing/2014/main" id="{02CDFBF5-899F-4A69-8272-6025947AA184}"/>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91" name="n_3aveValue【庁舎】&#10;一人当たり面積">
          <a:extLst>
            <a:ext uri="{FF2B5EF4-FFF2-40B4-BE49-F238E27FC236}">
              <a16:creationId xmlns:a16="http://schemas.microsoft.com/office/drawing/2014/main" id="{A4E12B95-7714-49F3-A42A-D937B9973E83}"/>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792" name="n_4aveValue【庁舎】&#10;一人当たり面積">
          <a:extLst>
            <a:ext uri="{FF2B5EF4-FFF2-40B4-BE49-F238E27FC236}">
              <a16:creationId xmlns:a16="http://schemas.microsoft.com/office/drawing/2014/main" id="{20E77DC2-3D97-4242-8829-57FE8B01A40C}"/>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793" name="n_1mainValue【庁舎】&#10;一人当たり面積">
          <a:extLst>
            <a:ext uri="{FF2B5EF4-FFF2-40B4-BE49-F238E27FC236}">
              <a16:creationId xmlns:a16="http://schemas.microsoft.com/office/drawing/2014/main" id="{E3FC659D-50FF-41B5-8CC4-F5A2B414BCE6}"/>
            </a:ext>
          </a:extLst>
        </xdr:cNvPr>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94" name="n_2mainValue【庁舎】&#10;一人当たり面積">
          <a:extLst>
            <a:ext uri="{FF2B5EF4-FFF2-40B4-BE49-F238E27FC236}">
              <a16:creationId xmlns:a16="http://schemas.microsoft.com/office/drawing/2014/main" id="{EE6E5375-E6B9-45DB-8E12-00FF41BD83BF}"/>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88009</xdr:rowOff>
    </xdr:from>
    <xdr:ext cx="469744" cy="259045"/>
    <xdr:sp macro="" textlink="">
      <xdr:nvSpPr>
        <xdr:cNvPr id="795" name="n_4mainValue【庁舎】&#10;一人当たり面積">
          <a:extLst>
            <a:ext uri="{FF2B5EF4-FFF2-40B4-BE49-F238E27FC236}">
              <a16:creationId xmlns:a16="http://schemas.microsoft.com/office/drawing/2014/main" id="{2743E6CB-6AA6-4E50-8A67-86229197B629}"/>
            </a:ext>
          </a:extLst>
        </xdr:cNvPr>
        <xdr:cNvSpPr txBox="1"/>
      </xdr:nvSpPr>
      <xdr:spPr>
        <a:xfrm>
          <a:off x="18421427" y="1723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a:extLst>
            <a:ext uri="{FF2B5EF4-FFF2-40B4-BE49-F238E27FC236}">
              <a16:creationId xmlns:a16="http://schemas.microsoft.com/office/drawing/2014/main" id="{EE6D51E1-BE65-4F38-A24F-7ED216D30D3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a:extLst>
            <a:ext uri="{FF2B5EF4-FFF2-40B4-BE49-F238E27FC236}">
              <a16:creationId xmlns:a16="http://schemas.microsoft.com/office/drawing/2014/main" id="{0C489A9C-E0EF-4E94-B704-F8CF808E3D2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a:extLst>
            <a:ext uri="{FF2B5EF4-FFF2-40B4-BE49-F238E27FC236}">
              <a16:creationId xmlns:a16="http://schemas.microsoft.com/office/drawing/2014/main" id="{96390794-A37E-4FDF-B4DA-87974CDA72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体育館・プール、福祉施設、消防施設など類似団体と比較して有形固定資産減価償却率が高くなっている施設が多い。低くなっている施設は図書館、市民会館である。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令和３年度に公共施設等総合管理計画を見直す予定であり、同計画等に基づいて老朽化対策に取り組んでいく。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31,777
31,521
21.09
16,483,586
15,967,486
499,338
7,355,696
13,363,872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税収等の基準財政収入額が少ないことから、類似団体平均を下回っているが、徐々に改善傾向がみられる。</a:t>
          </a:r>
        </a:p>
        <a:p>
          <a:r>
            <a:rPr kumimoji="1" lang="ja-JP" altLang="en-US" sz="1300">
              <a:latin typeface="ＭＳ Ｐゴシック" panose="020B0600070205080204" pitchFamily="50" charset="-128"/>
              <a:ea typeface="ＭＳ Ｐゴシック" panose="020B0600070205080204" pitchFamily="50" charset="-128"/>
            </a:rPr>
            <a:t>　今後も、企業誘致などの政策による「税収の増」と徴収体制の強化などによる「税収の確保」という２つの側面から財政基盤の強化を図り、財政力指数の改善に努める。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分母（経常一般財源）は、普通交付税や地方消費税交付金の増により、総額で約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9000</a:t>
          </a:r>
          <a:r>
            <a:rPr kumimoji="1" lang="ja-JP" altLang="en-US" sz="1300">
              <a:latin typeface="ＭＳ Ｐゴシック" panose="020B0600070205080204" pitchFamily="50" charset="-128"/>
              <a:ea typeface="ＭＳ Ｐゴシック" panose="020B0600070205080204" pitchFamily="50" charset="-128"/>
            </a:rPr>
            <a:t>万円の増となった。分子（経常経費充当一般財源）は、やまと広域環境衛生事務組合負担金の増や、扶助費が全体的に増となっていることにより、総額で約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8100</a:t>
          </a:r>
          <a:r>
            <a:rPr kumimoji="1" lang="ja-JP" altLang="en-US" sz="1300">
              <a:latin typeface="ＭＳ Ｐゴシック" panose="020B0600070205080204" pitchFamily="50" charset="-128"/>
              <a:ea typeface="ＭＳ Ｐゴシック" panose="020B0600070205080204" pitchFamily="50" charset="-128"/>
            </a:rPr>
            <a:t>万円の増となった。その結果、経常収支比率は前年度に比べ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類似団体と比較し、経常収支比率が高い水準で推移していることから今後もより一層、事務事業の削減・見直しを進め、これまで以上に経常経費の抑制に努める。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52388</xdr:rowOff>
    </xdr:from>
    <xdr:to>
      <xdr:col>23</xdr:col>
      <xdr:colOff>133350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36808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58420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2776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65</xdr:row>
      <xdr:rowOff>145415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2776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65</xdr:row>
      <xdr:rowOff>145415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09662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1588</xdr:rowOff>
    </xdr:from>
    <xdr:to>
      <xdr:col>23</xdr:col>
      <xdr:colOff>184150</xdr:colOff>
      <xdr:row>66</xdr:row>
      <xdr:rowOff>103188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3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68915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94615</xdr:rowOff>
    </xdr:from>
    <xdr:to>
      <xdr:col>11</xdr:col>
      <xdr:colOff>82550</xdr:colOff>
      <xdr:row>66</xdr:row>
      <xdr:rowOff>24765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9542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73025</xdr:rowOff>
    </xdr:from>
    <xdr:to>
      <xdr:col>7</xdr:col>
      <xdr:colOff>31750</xdr:colOff>
      <xdr:row>65</xdr:row>
      <xdr:rowOff>3175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159402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の平均値を上回っているが、物件費については類似団体の平均値を下回っている。令和３年度から個別事業ごとに積算し集計していく「積み上げ方式」を採用し、コストの削減に努め、定員適正化計画に基づく職員数の適正化も進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106004</xdr:rowOff>
    </xdr:from>
    <xdr:to>
      <xdr:col>23</xdr:col>
      <xdr:colOff>133350</xdr:colOff>
      <xdr:row>82</xdr:row>
      <xdr:rowOff>117701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93454"/>
          <a:ext cx="8382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44737</xdr:rowOff>
    </xdr:from>
    <xdr:to>
      <xdr:col>19</xdr:col>
      <xdr:colOff>133350</xdr:colOff>
      <xdr:row>81</xdr:row>
      <xdr:rowOff>106004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2187"/>
          <a:ext cx="889000" cy="6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24112</xdr:rowOff>
    </xdr:from>
    <xdr:to>
      <xdr:col>15</xdr:col>
      <xdr:colOff>82550</xdr:colOff>
      <xdr:row>81</xdr:row>
      <xdr:rowOff>44737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11562"/>
          <a:ext cx="8890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24112</xdr:rowOff>
    </xdr:from>
    <xdr:to>
      <xdr:col>11</xdr:col>
      <xdr:colOff>31750</xdr:colOff>
      <xdr:row>81</xdr:row>
      <xdr:rowOff>86677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11562"/>
          <a:ext cx="889000" cy="6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66901</xdr:rowOff>
    </xdr:from>
    <xdr:to>
      <xdr:col>23</xdr:col>
      <xdr:colOff>184150</xdr:colOff>
      <xdr:row>82</xdr:row>
      <xdr:rowOff>168501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83428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55204</xdr:rowOff>
    </xdr:from>
    <xdr:to>
      <xdr:col>19</xdr:col>
      <xdr:colOff>184150</xdr:colOff>
      <xdr:row>81</xdr:row>
      <xdr:rowOff>156804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166981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11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165387</xdr:rowOff>
    </xdr:from>
    <xdr:to>
      <xdr:col>15</xdr:col>
      <xdr:colOff>133350</xdr:colOff>
      <xdr:row>81</xdr:row>
      <xdr:rowOff>95537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105714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144762</xdr:rowOff>
    </xdr:from>
    <xdr:to>
      <xdr:col>11</xdr:col>
      <xdr:colOff>82550</xdr:colOff>
      <xdr:row>81</xdr:row>
      <xdr:rowOff>74912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85089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35877</xdr:rowOff>
    </xdr:from>
    <xdr:to>
      <xdr:col>7</xdr:col>
      <xdr:colOff>31750</xdr:colOff>
      <xdr:row>81</xdr:row>
      <xdr:rowOff>137477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147654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給料や諸手当は国の制度と同水準であるが、管理職の定年退職者の増加により、中堅層から管理職への登用が増加したため、指数が上昇。</a:t>
          </a:r>
        </a:p>
        <a:p>
          <a:r>
            <a:rPr kumimoji="1" lang="ja-JP" altLang="en-US" sz="1300">
              <a:latin typeface="ＭＳ Ｐゴシック" panose="020B0600070205080204" pitchFamily="50" charset="-128"/>
              <a:ea typeface="ＭＳ Ｐゴシック" panose="020B0600070205080204" pitchFamily="50" charset="-128"/>
            </a:rPr>
            <a:t>　今後も国家公務員の給与水準との均衡を考慮し、給与の適正化に努める。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135164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01586"/>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99786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292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116114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83</xdr:row>
      <xdr:rowOff>116114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36221"/>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上回る状況が続いているが、主な要因は文化財や遺跡などが多数存在していること、公立幼稚園を５カ所直営で運営していることにより職員数が多くなっていることなどが挙げられる。定員適正化計画を基に、今後も職員数の適正化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15966</xdr:rowOff>
    </xdr:from>
    <xdr:to>
      <xdr:col>81</xdr:col>
      <xdr:colOff>44450</xdr:colOff>
      <xdr:row>61</xdr:row>
      <xdr:rowOff>33201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7441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33201</xdr:rowOff>
    </xdr:from>
    <xdr:to>
      <xdr:col>77</xdr:col>
      <xdr:colOff>44450</xdr:colOff>
      <xdr:row>61</xdr:row>
      <xdr:rowOff>41819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9165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12519</xdr:rowOff>
    </xdr:from>
    <xdr:to>
      <xdr:col>72</xdr:col>
      <xdr:colOff>203200</xdr:colOff>
      <xdr:row>61</xdr:row>
      <xdr:rowOff>41819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70969"/>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12519</xdr:rowOff>
    </xdr:from>
    <xdr:to>
      <xdr:col>68</xdr:col>
      <xdr:colOff>152400</xdr:colOff>
      <xdr:row>61</xdr:row>
      <xdr:rowOff>28031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7096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108693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153851</xdr:rowOff>
    </xdr:from>
    <xdr:to>
      <xdr:col>77</xdr:col>
      <xdr:colOff>95250</xdr:colOff>
      <xdr:row>61</xdr:row>
      <xdr:rowOff>84001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68778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2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162469</xdr:rowOff>
    </xdr:from>
    <xdr:to>
      <xdr:col>73</xdr:col>
      <xdr:colOff>44450</xdr:colOff>
      <xdr:row>61</xdr:row>
      <xdr:rowOff>92619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77396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133169</xdr:rowOff>
    </xdr:from>
    <xdr:to>
      <xdr:col>68</xdr:col>
      <xdr:colOff>203200</xdr:colOff>
      <xdr:row>61</xdr:row>
      <xdr:rowOff>63319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48096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148681</xdr:rowOff>
    </xdr:from>
    <xdr:to>
      <xdr:col>64</xdr:col>
      <xdr:colOff>152400</xdr:colOff>
      <xdr:row>61</xdr:row>
      <xdr:rowOff>78831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63608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令和２年度は公共事業等や学校教育施設等整備事業の地方債の償還が増加したことなどから、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ポイント上昇した。今後、実質公債費比率は高止まりすることが予想される。</a:t>
          </a:r>
        </a:p>
        <a:p>
          <a:r>
            <a:rPr kumimoji="1" lang="ja-JP" altLang="en-US" sz="1300">
              <a:latin typeface="ＭＳ Ｐゴシック" panose="020B0600070205080204" pitchFamily="50" charset="-128"/>
              <a:ea typeface="ＭＳ Ｐゴシック" panose="020B0600070205080204" pitchFamily="50" charset="-128"/>
            </a:rPr>
            <a:t>　このような現状を鑑み、特定財源の確保や財源的に有利な起債を活用、さらに公共施設の整備に係る基金を活用するなど、より一層計画的な事業の実施を行い、実質公債費比率の上昇の抑制に努める。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162137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3067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105833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2182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42</xdr:row>
      <xdr:rowOff>17356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619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132504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895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令和２年度は一般下水路事業、道路新設改良事業等に伴う地方債の借入により地方債残高は増加したが、公営企業債等繰入見込額が大幅に減少したことにより、前年からの</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ポイント減少という結果になった。</a:t>
          </a:r>
        </a:p>
        <a:p>
          <a:r>
            <a:rPr kumimoji="1" lang="ja-JP" altLang="en-US" sz="1300">
              <a:latin typeface="ＭＳ Ｐゴシック" panose="020B0600070205080204" pitchFamily="50" charset="-128"/>
              <a:ea typeface="ＭＳ Ｐゴシック" panose="020B0600070205080204" pitchFamily="50" charset="-128"/>
            </a:rPr>
            <a:t>　今後も市街地再開発事業、一般下水路事業等に伴う地方債の増加等により将来負担比率の上昇が見込まれることから、税収の強化や特定財源の確保など、財政の健全化に取り組む必要がある。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35278</xdr:rowOff>
    </xdr:from>
    <xdr:to>
      <xdr:col>81</xdr:col>
      <xdr:colOff>44450</xdr:colOff>
      <xdr:row>20</xdr:row>
      <xdr:rowOff>10089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121378"/>
          <a:ext cx="8382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144004</xdr:rowOff>
    </xdr:from>
    <xdr:to>
      <xdr:col>77</xdr:col>
      <xdr:colOff>44450</xdr:colOff>
      <xdr:row>20</xdr:row>
      <xdr:rowOff>10089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401554"/>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95744</xdr:rowOff>
    </xdr:from>
    <xdr:to>
      <xdr:col>72</xdr:col>
      <xdr:colOff>203200</xdr:colOff>
      <xdr:row>19</xdr:row>
      <xdr:rowOff>144004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353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122132</xdr:rowOff>
    </xdr:from>
    <xdr:to>
      <xdr:col>68</xdr:col>
      <xdr:colOff>152400</xdr:colOff>
      <xdr:row>19</xdr:row>
      <xdr:rowOff>95744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65332"/>
          <a:ext cx="889000" cy="48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155928</xdr:rowOff>
    </xdr:from>
    <xdr:to>
      <xdr:col>81</xdr:col>
      <xdr:colOff>95250</xdr:colOff>
      <xdr:row>18</xdr:row>
      <xdr:rowOff>86078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128005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4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130739</xdr:rowOff>
    </xdr:from>
    <xdr:to>
      <xdr:col>77</xdr:col>
      <xdr:colOff>95250</xdr:colOff>
      <xdr:row>20</xdr:row>
      <xdr:rowOff>60889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45666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74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93204</xdr:rowOff>
    </xdr:from>
    <xdr:to>
      <xdr:col>73</xdr:col>
      <xdr:colOff>44450</xdr:colOff>
      <xdr:row>20</xdr:row>
      <xdr:rowOff>23354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8131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3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44944</xdr:rowOff>
    </xdr:from>
    <xdr:to>
      <xdr:col>68</xdr:col>
      <xdr:colOff>203200</xdr:colOff>
      <xdr:row>19</xdr:row>
      <xdr:rowOff>146544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131321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8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71332</xdr:rowOff>
    </xdr:from>
    <xdr:to>
      <xdr:col>64</xdr:col>
      <xdr:colOff>152400</xdr:colOff>
      <xdr:row>17</xdr:row>
      <xdr:rowOff>1482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157709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31,777
31,521
21.09
16,483,586
15,967,486
499,338
7,355,696
13,363,872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日々雇用職員賃金が会計年度任用職員制度の導入により人件費となったこと、奈良県市町村職員共済組合負担金率の上昇や退職手当特別負担金の対象者の増に伴い、人件費が増加。</a:t>
          </a:r>
        </a:p>
        <a:p>
          <a:r>
            <a:rPr kumimoji="1" lang="ja-JP" altLang="en-US" sz="1300">
              <a:latin typeface="ＭＳ Ｐゴシック" panose="020B0600070205080204" pitchFamily="50" charset="-128"/>
              <a:ea typeface="ＭＳ Ｐゴシック" panose="020B0600070205080204" pitchFamily="50" charset="-128"/>
            </a:rPr>
            <a:t>　今後も、定員適正化計画を基に職員数の適正化を図り、人件費全体の抑制に努める。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167005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602488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75565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60248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75565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60706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127000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607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116205</xdr:rowOff>
    </xdr:from>
    <xdr:to>
      <xdr:col>24</xdr:col>
      <xdr:colOff>76200</xdr:colOff>
      <xdr:row>36</xdr:row>
      <xdr:rowOff>46355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88282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59707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24765</xdr:rowOff>
    </xdr:from>
    <xdr:to>
      <xdr:col>15</xdr:col>
      <xdr:colOff>149225</xdr:colOff>
      <xdr:row>35</xdr:row>
      <xdr:rowOff>126365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111142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日々雇用職員賃金が会計年度任用職員制度の導入により人件費となったことなどから、前年度と比較し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ポイント下落した。類似団体と比較すると、抑えられている。</a:t>
          </a:r>
        </a:p>
        <a:p>
          <a:r>
            <a:rPr kumimoji="1" lang="ja-JP" altLang="en-US" sz="1300">
              <a:latin typeface="ＭＳ Ｐゴシック" panose="020B0600070205080204" pitchFamily="50" charset="-128"/>
              <a:ea typeface="ＭＳ Ｐゴシック" panose="020B0600070205080204" pitchFamily="50" charset="-128"/>
            </a:rPr>
            <a:t>　令和３年度から個別事業ごとに積算し集計していく「積み上げ方式」を採用し、コストの削減に努める。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81280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226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129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168910</xdr:rowOff>
    </xdr:from>
    <xdr:to>
      <xdr:col>73</xdr:col>
      <xdr:colOff>180975</xdr:colOff>
      <xdr:row>18</xdr:row>
      <xdr:rowOff>43180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083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5080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083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142257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104157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4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66057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自立支援介護・訓練等給付費負担金は伸びたものの、保育所等運営費負担金、子ども医療費助成金などの減少により、前年度に比べ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今後も少子高齢化等の社会情勢を鑑み、社会保障制度の拡充など、扶助費に係る経費は増加していくと見込まれる中、適正な支出に努める必要がある。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23585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03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23585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129722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ポイントの減少になっており類似団体と比較すると抑えられている。</a:t>
          </a:r>
        </a:p>
        <a:p>
          <a:r>
            <a:rPr kumimoji="1" lang="ja-JP" altLang="en-US" sz="1300">
              <a:latin typeface="ＭＳ Ｐゴシック" panose="020B0600070205080204" pitchFamily="50" charset="-128"/>
              <a:ea typeface="ＭＳ Ｐゴシック" panose="020B0600070205080204" pitchFamily="50" charset="-128"/>
            </a:rPr>
            <a:t>　今後も繰出金等の抑制に取り組み、一般会計の負担額を減らしていくように努める。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52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81280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6520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59</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415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ポイント上昇になっており、今後も団体等に対する補助金や協議会等の負担金について、事業効果や目的、団体の状況等を精査し、内容の見直しや終期の設定、補助金の統合及び廃止・縮減に努める。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113284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6192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6192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38</xdr:row>
      <xdr:rowOff>117856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9521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51562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ポイント減少したものの依然高い水準となっている。</a:t>
          </a:r>
        </a:p>
        <a:p>
          <a:r>
            <a:rPr kumimoji="1" lang="ja-JP" altLang="en-US" sz="1300">
              <a:latin typeface="ＭＳ Ｐゴシック" panose="020B0600070205080204" pitchFamily="50" charset="-128"/>
              <a:ea typeface="ＭＳ Ｐゴシック" panose="020B0600070205080204" pitchFamily="50" charset="-128"/>
            </a:rPr>
            <a:t>　また、一般下水路事業、道路新設改良事業等に伴う地方債の増加等により償還が増えてきていることから、今後比率の上昇を抑えるよう計画的な地方債の新規発行に努める。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40132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995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40132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53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152146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77</xdr:row>
      <xdr:rowOff>165863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公債費以外の経費については前年度と比較して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ポイント上昇となり、依然、類似団体を上回っている状態である。</a:t>
          </a:r>
        </a:p>
        <a:p>
          <a:r>
            <a:rPr kumimoji="1" lang="ja-JP" altLang="en-US" sz="1300">
              <a:latin typeface="ＭＳ Ｐゴシック" panose="020B0600070205080204" pitchFamily="50" charset="-128"/>
              <a:ea typeface="ＭＳ Ｐゴシック" panose="020B0600070205080204" pitchFamily="50" charset="-128"/>
            </a:rPr>
            <a:t>　今後も、より一層特定財源の確保や経費の削減に努め、財政の健全化を図っていく。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79</xdr:row>
      <xdr:rowOff>33274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5686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5549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28702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549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79</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404087"/>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131063</xdr:rowOff>
    </xdr:from>
    <xdr:to>
      <xdr:col>74</xdr:col>
      <xdr:colOff>31750</xdr:colOff>
      <xdr:row>79</xdr:row>
      <xdr:rowOff>61213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45990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38951</xdr:rowOff>
    </xdr:from>
    <xdr:to>
      <xdr:col>29</xdr:col>
      <xdr:colOff>127000</xdr:colOff>
      <xdr:row>17</xdr:row>
      <xdr:rowOff>89618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1226"/>
          <a:ext cx="647700" cy="50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84361</xdr:rowOff>
    </xdr:from>
    <xdr:to>
      <xdr:col>26</xdr:col>
      <xdr:colOff>50800</xdr:colOff>
      <xdr:row>17</xdr:row>
      <xdr:rowOff>89618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46636"/>
          <a:ext cx="698500" cy="5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84361</xdr:rowOff>
    </xdr:from>
    <xdr:to>
      <xdr:col>22</xdr:col>
      <xdr:colOff>114300</xdr:colOff>
      <xdr:row>17</xdr:row>
      <xdr:rowOff>109458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46636"/>
          <a:ext cx="698500" cy="25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104151</xdr:rowOff>
    </xdr:from>
    <xdr:to>
      <xdr:col>18</xdr:col>
      <xdr:colOff>177800</xdr:colOff>
      <xdr:row>17</xdr:row>
      <xdr:rowOff>109458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66426"/>
          <a:ext cx="698500" cy="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159601</xdr:rowOff>
    </xdr:from>
    <xdr:to>
      <xdr:col>29</xdr:col>
      <xdr:colOff>177800</xdr:colOff>
      <xdr:row>17</xdr:row>
      <xdr:rowOff>89751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4678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38818</xdr:rowOff>
    </xdr:from>
    <xdr:to>
      <xdr:col>26</xdr:col>
      <xdr:colOff>101600</xdr:colOff>
      <xdr:row>17</xdr:row>
      <xdr:rowOff>140418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150595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9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33561</xdr:rowOff>
    </xdr:from>
    <xdr:to>
      <xdr:col>22</xdr:col>
      <xdr:colOff>165100</xdr:colOff>
      <xdr:row>17</xdr:row>
      <xdr:rowOff>135161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9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58658</xdr:rowOff>
    </xdr:from>
    <xdr:to>
      <xdr:col>19</xdr:col>
      <xdr:colOff>38100</xdr:colOff>
      <xdr:row>17</xdr:row>
      <xdr:rowOff>160258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170435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53351</xdr:rowOff>
    </xdr:from>
    <xdr:to>
      <xdr:col>15</xdr:col>
      <xdr:colOff>101600</xdr:colOff>
      <xdr:row>17</xdr:row>
      <xdr:rowOff>154951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1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165128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328396</xdr:rowOff>
    </xdr:from>
    <xdr:to>
      <xdr:col>29</xdr:col>
      <xdr:colOff>127000</xdr:colOff>
      <xdr:row>35</xdr:row>
      <xdr:rowOff>39838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95846"/>
          <a:ext cx="647700" cy="54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39838</xdr:rowOff>
    </xdr:from>
    <xdr:to>
      <xdr:col>26</xdr:col>
      <xdr:colOff>50800</xdr:colOff>
      <xdr:row>35</xdr:row>
      <xdr:rowOff>172002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50188"/>
          <a:ext cx="698500" cy="13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158972</xdr:rowOff>
    </xdr:from>
    <xdr:to>
      <xdr:col>22</xdr:col>
      <xdr:colOff>114300</xdr:colOff>
      <xdr:row>35</xdr:row>
      <xdr:rowOff>172002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69322"/>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158972</xdr:rowOff>
    </xdr:from>
    <xdr:to>
      <xdr:col>18</xdr:col>
      <xdr:colOff>177800</xdr:colOff>
      <xdr:row>35</xdr:row>
      <xdr:rowOff>248680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69322"/>
          <a:ext cx="698500" cy="89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277596</xdr:rowOff>
    </xdr:from>
    <xdr:to>
      <xdr:col>29</xdr:col>
      <xdr:colOff>177800</xdr:colOff>
      <xdr:row>35</xdr:row>
      <xdr:rowOff>36296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4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122674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9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331938</xdr:rowOff>
    </xdr:from>
    <xdr:to>
      <xdr:col>26</xdr:col>
      <xdr:colOff>101600</xdr:colOff>
      <xdr:row>35</xdr:row>
      <xdr:rowOff>90638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99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100815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68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121202</xdr:rowOff>
    </xdr:from>
    <xdr:to>
      <xdr:col>22</xdr:col>
      <xdr:colOff>165100</xdr:colOff>
      <xdr:row>35</xdr:row>
      <xdr:rowOff>222802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3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232979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0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108172</xdr:rowOff>
    </xdr:from>
    <xdr:to>
      <xdr:col>19</xdr:col>
      <xdr:colOff>38100</xdr:colOff>
      <xdr:row>35</xdr:row>
      <xdr:rowOff>209772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18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219949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8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197880</xdr:rowOff>
    </xdr:from>
    <xdr:to>
      <xdr:col>15</xdr:col>
      <xdr:colOff>101600</xdr:colOff>
      <xdr:row>35</xdr:row>
      <xdr:rowOff>299480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0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309657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31,777
31,521
21.09
16,483,586
15,967,486
499,338
7,355,696
13,363,872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32410</xdr:rowOff>
    </xdr:from>
    <xdr:to>
      <xdr:col>24</xdr:col>
      <xdr:colOff>63500</xdr:colOff>
      <xdr:row>37</xdr:row>
      <xdr:rowOff>41516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04610"/>
          <a:ext cx="838200" cy="18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35420</xdr:rowOff>
    </xdr:from>
    <xdr:to>
      <xdr:col>19</xdr:col>
      <xdr:colOff>177800</xdr:colOff>
      <xdr:row>37</xdr:row>
      <xdr:rowOff>41516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7907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35420</xdr:rowOff>
    </xdr:from>
    <xdr:to>
      <xdr:col>15</xdr:col>
      <xdr:colOff>50800</xdr:colOff>
      <xdr:row>37</xdr:row>
      <xdr:rowOff>50774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79070"/>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44050</xdr:rowOff>
    </xdr:from>
    <xdr:to>
      <xdr:col>10</xdr:col>
      <xdr:colOff>114300</xdr:colOff>
      <xdr:row>37</xdr:row>
      <xdr:rowOff>50774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87700"/>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153060</xdr:rowOff>
    </xdr:from>
    <xdr:to>
      <xdr:col>24</xdr:col>
      <xdr:colOff>114300</xdr:colOff>
      <xdr:row>36</xdr:row>
      <xdr:rowOff>83210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4487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162166</xdr:rowOff>
    </xdr:from>
    <xdr:to>
      <xdr:col>20</xdr:col>
      <xdr:colOff>38100</xdr:colOff>
      <xdr:row>37</xdr:row>
      <xdr:rowOff>92316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108843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156070</xdr:rowOff>
    </xdr:from>
    <xdr:to>
      <xdr:col>15</xdr:col>
      <xdr:colOff>101600</xdr:colOff>
      <xdr:row>37</xdr:row>
      <xdr:rowOff>86220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102747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171424</xdr:rowOff>
    </xdr:from>
    <xdr:to>
      <xdr:col>10</xdr:col>
      <xdr:colOff>165100</xdr:colOff>
      <xdr:row>37</xdr:row>
      <xdr:rowOff>101574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118101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164700</xdr:rowOff>
    </xdr:from>
    <xdr:to>
      <xdr:col>6</xdr:col>
      <xdr:colOff>38100</xdr:colOff>
      <xdr:row>37</xdr:row>
      <xdr:rowOff>94850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111377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1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53795</xdr:rowOff>
    </xdr:from>
    <xdr:to>
      <xdr:col>24</xdr:col>
      <xdr:colOff>63500</xdr:colOff>
      <xdr:row>58</xdr:row>
      <xdr:rowOff>2295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26445"/>
          <a:ext cx="838200" cy="1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2295</xdr:rowOff>
    </xdr:from>
    <xdr:to>
      <xdr:col>19</xdr:col>
      <xdr:colOff>177800</xdr:colOff>
      <xdr:row>58</xdr:row>
      <xdr:rowOff>80558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6395"/>
          <a:ext cx="889000" cy="7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80558</xdr:rowOff>
    </xdr:from>
    <xdr:to>
      <xdr:col>15</xdr:col>
      <xdr:colOff>50800</xdr:colOff>
      <xdr:row>58</xdr:row>
      <xdr:rowOff>104642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24658"/>
          <a:ext cx="889000" cy="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21286</xdr:rowOff>
    </xdr:from>
    <xdr:to>
      <xdr:col>10</xdr:col>
      <xdr:colOff>114300</xdr:colOff>
      <xdr:row>58</xdr:row>
      <xdr:rowOff>104642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65386"/>
          <a:ext cx="889000" cy="8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2995</xdr:rowOff>
    </xdr:from>
    <xdr:to>
      <xdr:col>24</xdr:col>
      <xdr:colOff>114300</xdr:colOff>
      <xdr:row>57</xdr:row>
      <xdr:rowOff>104595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25872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122945</xdr:rowOff>
    </xdr:from>
    <xdr:to>
      <xdr:col>20</xdr:col>
      <xdr:colOff>38100</xdr:colOff>
      <xdr:row>58</xdr:row>
      <xdr:rowOff>53095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44222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29758</xdr:rowOff>
    </xdr:from>
    <xdr:to>
      <xdr:col>15</xdr:col>
      <xdr:colOff>101600</xdr:colOff>
      <xdr:row>58</xdr:row>
      <xdr:rowOff>131358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122485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53842</xdr:rowOff>
    </xdr:from>
    <xdr:to>
      <xdr:col>10</xdr:col>
      <xdr:colOff>165100</xdr:colOff>
      <xdr:row>58</xdr:row>
      <xdr:rowOff>155442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146569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141936</xdr:rowOff>
    </xdr:from>
    <xdr:to>
      <xdr:col>6</xdr:col>
      <xdr:colOff>38100</xdr:colOff>
      <xdr:row>58</xdr:row>
      <xdr:rowOff>72086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63213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0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102152</xdr:rowOff>
    </xdr:from>
    <xdr:to>
      <xdr:col>24</xdr:col>
      <xdr:colOff>63500</xdr:colOff>
      <xdr:row>77</xdr:row>
      <xdr:rowOff>106724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0380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102152</xdr:rowOff>
    </xdr:from>
    <xdr:to>
      <xdr:col>19</xdr:col>
      <xdr:colOff>177800</xdr:colOff>
      <xdr:row>77</xdr:row>
      <xdr:rowOff>109982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03802"/>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75978</xdr:rowOff>
    </xdr:from>
    <xdr:to>
      <xdr:col>15</xdr:col>
      <xdr:colOff>50800</xdr:colOff>
      <xdr:row>77</xdr:row>
      <xdr:rowOff>109982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77628"/>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65063</xdr:rowOff>
    </xdr:from>
    <xdr:to>
      <xdr:col>10</xdr:col>
      <xdr:colOff>114300</xdr:colOff>
      <xdr:row>77</xdr:row>
      <xdr:rowOff>75978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66713"/>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55924</xdr:rowOff>
    </xdr:from>
    <xdr:to>
      <xdr:col>24</xdr:col>
      <xdr:colOff>114300</xdr:colOff>
      <xdr:row>77</xdr:row>
      <xdr:rowOff>157524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142301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7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51352</xdr:rowOff>
    </xdr:from>
    <xdr:to>
      <xdr:col>20</xdr:col>
      <xdr:colOff>38100</xdr:colOff>
      <xdr:row>77</xdr:row>
      <xdr:rowOff>152952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144079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4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59182</xdr:rowOff>
    </xdr:from>
    <xdr:to>
      <xdr:col>15</xdr:col>
      <xdr:colOff>101600</xdr:colOff>
      <xdr:row>77</xdr:row>
      <xdr:rowOff>160782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151909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5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25178</xdr:rowOff>
    </xdr:from>
    <xdr:to>
      <xdr:col>10</xdr:col>
      <xdr:colOff>165100</xdr:colOff>
      <xdr:row>77</xdr:row>
      <xdr:rowOff>126778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117905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1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14263</xdr:rowOff>
    </xdr:from>
    <xdr:to>
      <xdr:col>6</xdr:col>
      <xdr:colOff>38100</xdr:colOff>
      <xdr:row>77</xdr:row>
      <xdr:rowOff>115863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106990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141267</xdr:rowOff>
    </xdr:from>
    <xdr:to>
      <xdr:col>24</xdr:col>
      <xdr:colOff>63500</xdr:colOff>
      <xdr:row>96</xdr:row>
      <xdr:rowOff>150313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00467"/>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141267</xdr:rowOff>
    </xdr:from>
    <xdr:to>
      <xdr:col>19</xdr:col>
      <xdr:colOff>177800</xdr:colOff>
      <xdr:row>97</xdr:row>
      <xdr:rowOff>52032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00467"/>
          <a:ext cx="889000" cy="8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52032</xdr:rowOff>
    </xdr:from>
    <xdr:to>
      <xdr:col>15</xdr:col>
      <xdr:colOff>50800</xdr:colOff>
      <xdr:row>97</xdr:row>
      <xdr:rowOff>62188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82682"/>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62188</xdr:rowOff>
    </xdr:from>
    <xdr:to>
      <xdr:col>10</xdr:col>
      <xdr:colOff>114300</xdr:colOff>
      <xdr:row>97</xdr:row>
      <xdr:rowOff>80983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92838"/>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99513</xdr:rowOff>
    </xdr:from>
    <xdr:to>
      <xdr:col>24</xdr:col>
      <xdr:colOff>114300</xdr:colOff>
      <xdr:row>97</xdr:row>
      <xdr:rowOff>29663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77940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90467</xdr:rowOff>
    </xdr:from>
    <xdr:to>
      <xdr:col>20</xdr:col>
      <xdr:colOff>38100</xdr:colOff>
      <xdr:row>97</xdr:row>
      <xdr:rowOff>20617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4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11744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4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1232</xdr:rowOff>
    </xdr:from>
    <xdr:to>
      <xdr:col>15</xdr:col>
      <xdr:colOff>101600</xdr:colOff>
      <xdr:row>97</xdr:row>
      <xdr:rowOff>102832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93959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11388</xdr:rowOff>
    </xdr:from>
    <xdr:to>
      <xdr:col>10</xdr:col>
      <xdr:colOff>165100</xdr:colOff>
      <xdr:row>97</xdr:row>
      <xdr:rowOff>112988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4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104115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30183</xdr:rowOff>
    </xdr:from>
    <xdr:to>
      <xdr:col>6</xdr:col>
      <xdr:colOff>38100</xdr:colOff>
      <xdr:row>97</xdr:row>
      <xdr:rowOff>131783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122910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70548</xdr:rowOff>
    </xdr:from>
    <xdr:to>
      <xdr:col>55</xdr:col>
      <xdr:colOff>0</xdr:colOff>
      <xdr:row>37</xdr:row>
      <xdr:rowOff>53696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899848"/>
          <a:ext cx="838200" cy="4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31764</xdr:rowOff>
    </xdr:from>
    <xdr:to>
      <xdr:col>50</xdr:col>
      <xdr:colOff>114300</xdr:colOff>
      <xdr:row>37</xdr:row>
      <xdr:rowOff>53696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75414"/>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169176</xdr:rowOff>
    </xdr:from>
    <xdr:to>
      <xdr:col>45</xdr:col>
      <xdr:colOff>177800</xdr:colOff>
      <xdr:row>37</xdr:row>
      <xdr:rowOff>31764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41376"/>
          <a:ext cx="889000" cy="3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169176</xdr:rowOff>
    </xdr:from>
    <xdr:to>
      <xdr:col>41</xdr:col>
      <xdr:colOff>50800</xdr:colOff>
      <xdr:row>37</xdr:row>
      <xdr:rowOff>17161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41376"/>
          <a:ext cx="889000" cy="1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19748</xdr:rowOff>
    </xdr:from>
    <xdr:to>
      <xdr:col>55</xdr:col>
      <xdr:colOff>50800</xdr:colOff>
      <xdr:row>34</xdr:row>
      <xdr:rowOff>121348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42625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0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2896</xdr:rowOff>
    </xdr:from>
    <xdr:to>
      <xdr:col>50</xdr:col>
      <xdr:colOff>165100</xdr:colOff>
      <xdr:row>37</xdr:row>
      <xdr:rowOff>104496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121023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152414</xdr:rowOff>
    </xdr:from>
    <xdr:to>
      <xdr:col>46</xdr:col>
      <xdr:colOff>38100</xdr:colOff>
      <xdr:row>37</xdr:row>
      <xdr:rowOff>82564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99091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0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118376</xdr:rowOff>
    </xdr:from>
    <xdr:to>
      <xdr:col>41</xdr:col>
      <xdr:colOff>101600</xdr:colOff>
      <xdr:row>37</xdr:row>
      <xdr:rowOff>48526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65053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137811</xdr:rowOff>
    </xdr:from>
    <xdr:to>
      <xdr:col>36</xdr:col>
      <xdr:colOff>165100</xdr:colOff>
      <xdr:row>37</xdr:row>
      <xdr:rowOff>67961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84488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106763</xdr:rowOff>
    </xdr:from>
    <xdr:to>
      <xdr:col>55</xdr:col>
      <xdr:colOff>0</xdr:colOff>
      <xdr:row>55</xdr:row>
      <xdr:rowOff>144912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536513"/>
          <a:ext cx="838200" cy="3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106763</xdr:rowOff>
    </xdr:from>
    <xdr:to>
      <xdr:col>50</xdr:col>
      <xdr:colOff>114300</xdr:colOff>
      <xdr:row>56</xdr:row>
      <xdr:rowOff>140322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36513"/>
          <a:ext cx="889000" cy="20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100920</xdr:rowOff>
    </xdr:from>
    <xdr:to>
      <xdr:col>45</xdr:col>
      <xdr:colOff>177800</xdr:colOff>
      <xdr:row>56</xdr:row>
      <xdr:rowOff>140322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359220"/>
          <a:ext cx="889000" cy="38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100920</xdr:rowOff>
    </xdr:from>
    <xdr:to>
      <xdr:col>41</xdr:col>
      <xdr:colOff>50800</xdr:colOff>
      <xdr:row>57</xdr:row>
      <xdr:rowOff>3015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359220"/>
          <a:ext cx="889000" cy="41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94112</xdr:rowOff>
    </xdr:from>
    <xdr:to>
      <xdr:col>55</xdr:col>
      <xdr:colOff>50800</xdr:colOff>
      <xdr:row>56</xdr:row>
      <xdr:rowOff>24262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5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116989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37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55963</xdr:rowOff>
    </xdr:from>
    <xdr:to>
      <xdr:col>50</xdr:col>
      <xdr:colOff>165100</xdr:colOff>
      <xdr:row>55</xdr:row>
      <xdr:rowOff>157563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2640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89522</xdr:rowOff>
    </xdr:from>
    <xdr:to>
      <xdr:col>46</xdr:col>
      <xdr:colOff>38100</xdr:colOff>
      <xdr:row>57</xdr:row>
      <xdr:rowOff>19672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10799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50120</xdr:rowOff>
    </xdr:from>
    <xdr:to>
      <xdr:col>41</xdr:col>
      <xdr:colOff>101600</xdr:colOff>
      <xdr:row>54</xdr:row>
      <xdr:rowOff>151720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3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168247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0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123665</xdr:rowOff>
    </xdr:from>
    <xdr:to>
      <xdr:col>36</xdr:col>
      <xdr:colOff>165100</xdr:colOff>
      <xdr:row>57</xdr:row>
      <xdr:rowOff>53815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44942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5855</xdr:rowOff>
    </xdr:from>
    <xdr:to>
      <xdr:col>55</xdr:col>
      <xdr:colOff>0</xdr:colOff>
      <xdr:row>79</xdr:row>
      <xdr:rowOff>49403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78955"/>
          <a:ext cx="838200" cy="21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5855</xdr:rowOff>
    </xdr:from>
    <xdr:to>
      <xdr:col>50</xdr:col>
      <xdr:colOff>114300</xdr:colOff>
      <xdr:row>78</xdr:row>
      <xdr:rowOff>123747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78955"/>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25874</xdr:rowOff>
    </xdr:from>
    <xdr:to>
      <xdr:col>45</xdr:col>
      <xdr:colOff>177800</xdr:colOff>
      <xdr:row>78</xdr:row>
      <xdr:rowOff>123747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884624"/>
          <a:ext cx="889000" cy="61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25874</xdr:rowOff>
    </xdr:from>
    <xdr:to>
      <xdr:col>41</xdr:col>
      <xdr:colOff>50800</xdr:colOff>
      <xdr:row>79</xdr:row>
      <xdr:rowOff>26282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884624"/>
          <a:ext cx="889000" cy="68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170053</xdr:rowOff>
    </xdr:from>
    <xdr:to>
      <xdr:col>55</xdr:col>
      <xdr:colOff>50800</xdr:colOff>
      <xdr:row>79</xdr:row>
      <xdr:rowOff>100203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84980</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126505</xdr:rowOff>
    </xdr:from>
    <xdr:to>
      <xdr:col>50</xdr:col>
      <xdr:colOff>165100</xdr:colOff>
      <xdr:row>78</xdr:row>
      <xdr:rowOff>56655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73182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72947</xdr:rowOff>
    </xdr:from>
    <xdr:to>
      <xdr:col>46</xdr:col>
      <xdr:colOff>38100</xdr:colOff>
      <xdr:row>79</xdr:row>
      <xdr:rowOff>3097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165674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146524</xdr:rowOff>
    </xdr:from>
    <xdr:to>
      <xdr:col>41</xdr:col>
      <xdr:colOff>101600</xdr:colOff>
      <xdr:row>75</xdr:row>
      <xdr:rowOff>76674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8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93201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60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146932</xdr:rowOff>
    </xdr:from>
    <xdr:to>
      <xdr:col>36</xdr:col>
      <xdr:colOff>165100</xdr:colOff>
      <xdr:row>79</xdr:row>
      <xdr:rowOff>77082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68209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1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128536</xdr:rowOff>
    </xdr:from>
    <xdr:to>
      <xdr:col>55</xdr:col>
      <xdr:colOff>0</xdr:colOff>
      <xdr:row>96</xdr:row>
      <xdr:rowOff>115532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16286"/>
          <a:ext cx="838200" cy="1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115532</xdr:rowOff>
    </xdr:from>
    <xdr:to>
      <xdr:col>50</xdr:col>
      <xdr:colOff>114300</xdr:colOff>
      <xdr:row>97</xdr:row>
      <xdr:rowOff>97320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74732"/>
          <a:ext cx="889000" cy="15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45428</xdr:rowOff>
    </xdr:from>
    <xdr:to>
      <xdr:col>45</xdr:col>
      <xdr:colOff>177800</xdr:colOff>
      <xdr:row>97</xdr:row>
      <xdr:rowOff>97320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76078"/>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45428</xdr:rowOff>
    </xdr:from>
    <xdr:to>
      <xdr:col>41</xdr:col>
      <xdr:colOff>50800</xdr:colOff>
      <xdr:row>98</xdr:row>
      <xdr:rowOff>13551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76078"/>
          <a:ext cx="889000" cy="1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77736</xdr:rowOff>
    </xdr:from>
    <xdr:to>
      <xdr:col>55</xdr:col>
      <xdr:colOff>50800</xdr:colOff>
      <xdr:row>96</xdr:row>
      <xdr:rowOff>7886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6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100613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1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64732</xdr:rowOff>
    </xdr:from>
    <xdr:to>
      <xdr:col>50</xdr:col>
      <xdr:colOff>165100</xdr:colOff>
      <xdr:row>96</xdr:row>
      <xdr:rowOff>166332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11409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46520</xdr:rowOff>
    </xdr:from>
    <xdr:to>
      <xdr:col>46</xdr:col>
      <xdr:colOff>38100</xdr:colOff>
      <xdr:row>97</xdr:row>
      <xdr:rowOff>148120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139247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6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166078</xdr:rowOff>
    </xdr:from>
    <xdr:to>
      <xdr:col>41</xdr:col>
      <xdr:colOff>101600</xdr:colOff>
      <xdr:row>97</xdr:row>
      <xdr:rowOff>96228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112755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4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134201</xdr:rowOff>
    </xdr:from>
    <xdr:to>
      <xdr:col>36</xdr:col>
      <xdr:colOff>165100</xdr:colOff>
      <xdr:row>98</xdr:row>
      <xdr:rowOff>64351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55478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5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102699</xdr:rowOff>
    </xdr:from>
    <xdr:to>
      <xdr:col>85</xdr:col>
      <xdr:colOff>127000</xdr:colOff>
      <xdr:row>75</xdr:row>
      <xdr:rowOff>121641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61449"/>
          <a:ext cx="8382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121641</xdr:rowOff>
    </xdr:from>
    <xdr:to>
      <xdr:col>81</xdr:col>
      <xdr:colOff>50800</xdr:colOff>
      <xdr:row>75</xdr:row>
      <xdr:rowOff>168095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80391"/>
          <a:ext cx="889000" cy="4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168095</xdr:rowOff>
    </xdr:from>
    <xdr:to>
      <xdr:col>76</xdr:col>
      <xdr:colOff>114300</xdr:colOff>
      <xdr:row>76</xdr:row>
      <xdr:rowOff>12272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26845"/>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168325</xdr:rowOff>
    </xdr:from>
    <xdr:to>
      <xdr:col>71</xdr:col>
      <xdr:colOff>177800</xdr:colOff>
      <xdr:row>76</xdr:row>
      <xdr:rowOff>12272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27075"/>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51899</xdr:rowOff>
    </xdr:from>
    <xdr:to>
      <xdr:col>85</xdr:col>
      <xdr:colOff>177800</xdr:colOff>
      <xdr:row>75</xdr:row>
      <xdr:rowOff>153499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74776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70841</xdr:rowOff>
    </xdr:from>
    <xdr:to>
      <xdr:col>81</xdr:col>
      <xdr:colOff>101600</xdr:colOff>
      <xdr:row>76</xdr:row>
      <xdr:rowOff>991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17518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117295</xdr:rowOff>
    </xdr:from>
    <xdr:to>
      <xdr:col>76</xdr:col>
      <xdr:colOff>165100</xdr:colOff>
      <xdr:row>76</xdr:row>
      <xdr:rowOff>47445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63972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5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132922</xdr:rowOff>
    </xdr:from>
    <xdr:to>
      <xdr:col>72</xdr:col>
      <xdr:colOff>38100</xdr:colOff>
      <xdr:row>76</xdr:row>
      <xdr:rowOff>63072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79599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6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117524</xdr:rowOff>
    </xdr:from>
    <xdr:to>
      <xdr:col>67</xdr:col>
      <xdr:colOff>101600</xdr:colOff>
      <xdr:row>76</xdr:row>
      <xdr:rowOff>47675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76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64201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5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118312</xdr:rowOff>
    </xdr:from>
    <xdr:to>
      <xdr:col>85</xdr:col>
      <xdr:colOff>127000</xdr:colOff>
      <xdr:row>98</xdr:row>
      <xdr:rowOff>126313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2041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67270</xdr:rowOff>
    </xdr:from>
    <xdr:to>
      <xdr:col>81</xdr:col>
      <xdr:colOff>50800</xdr:colOff>
      <xdr:row>98</xdr:row>
      <xdr:rowOff>126313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69370"/>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156178</xdr:rowOff>
    </xdr:from>
    <xdr:to>
      <xdr:col>76</xdr:col>
      <xdr:colOff>114300</xdr:colOff>
      <xdr:row>98</xdr:row>
      <xdr:rowOff>67270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86828"/>
          <a:ext cx="889000" cy="8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156178</xdr:rowOff>
    </xdr:from>
    <xdr:to>
      <xdr:col>71</xdr:col>
      <xdr:colOff>177800</xdr:colOff>
      <xdr:row>98</xdr:row>
      <xdr:rowOff>119373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786828"/>
          <a:ext cx="889000" cy="1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67512</xdr:rowOff>
    </xdr:from>
    <xdr:to>
      <xdr:col>85</xdr:col>
      <xdr:colOff>177800</xdr:colOff>
      <xdr:row>98</xdr:row>
      <xdr:rowOff>169112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6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153889</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8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75513</xdr:rowOff>
    </xdr:from>
    <xdr:to>
      <xdr:col>81</xdr:col>
      <xdr:colOff>101600</xdr:colOff>
      <xdr:row>99</xdr:row>
      <xdr:rowOff>5663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168240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7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16470</xdr:rowOff>
    </xdr:from>
    <xdr:to>
      <xdr:col>76</xdr:col>
      <xdr:colOff>165100</xdr:colOff>
      <xdr:row>98</xdr:row>
      <xdr:rowOff>118070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109197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1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105378</xdr:rowOff>
    </xdr:from>
    <xdr:to>
      <xdr:col>72</xdr:col>
      <xdr:colOff>38100</xdr:colOff>
      <xdr:row>98</xdr:row>
      <xdr:rowOff>35528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52055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68573</xdr:rowOff>
    </xdr:from>
    <xdr:to>
      <xdr:col>67</xdr:col>
      <xdr:colOff>101600</xdr:colOff>
      <xdr:row>98</xdr:row>
      <xdr:rowOff>170173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7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161300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6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45608</xdr:rowOff>
    </xdr:from>
    <xdr:to>
      <xdr:col>116</xdr:col>
      <xdr:colOff>63500</xdr:colOff>
      <xdr:row>38</xdr:row>
      <xdr:rowOff>67188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560708"/>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42407</xdr:rowOff>
    </xdr:from>
    <xdr:to>
      <xdr:col>111</xdr:col>
      <xdr:colOff>177800</xdr:colOff>
      <xdr:row>38</xdr:row>
      <xdr:rowOff>45608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557507"/>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42407</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557507"/>
          <a:ext cx="889000" cy="9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16388</xdr:rowOff>
    </xdr:from>
    <xdr:to>
      <xdr:col>116</xdr:col>
      <xdr:colOff>114300</xdr:colOff>
      <xdr:row>38</xdr:row>
      <xdr:rowOff>117988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102765</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4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166258</xdr:rowOff>
    </xdr:from>
    <xdr:to>
      <xdr:col>112</xdr:col>
      <xdr:colOff>38100</xdr:colOff>
      <xdr:row>38</xdr:row>
      <xdr:rowOff>96408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87535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60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163057</xdr:rowOff>
    </xdr:from>
    <xdr:to>
      <xdr:col>107</xdr:col>
      <xdr:colOff>101600</xdr:colOff>
      <xdr:row>38</xdr:row>
      <xdr:rowOff>93207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59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41478</xdr:rowOff>
    </xdr:from>
    <xdr:to>
      <xdr:col>116</xdr:col>
      <xdr:colOff>63500</xdr:colOff>
      <xdr:row>59</xdr:row>
      <xdr:rowOff>43307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5702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41707</xdr:rowOff>
    </xdr:from>
    <xdr:to>
      <xdr:col>111</xdr:col>
      <xdr:colOff>177800</xdr:colOff>
      <xdr:row>59</xdr:row>
      <xdr:rowOff>43307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725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41707</xdr:rowOff>
    </xdr:from>
    <xdr:to>
      <xdr:col>107</xdr:col>
      <xdr:colOff>50800</xdr:colOff>
      <xdr:row>59</xdr:row>
      <xdr:rowOff>42926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5725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40563</xdr:rowOff>
    </xdr:from>
    <xdr:to>
      <xdr:col>102</xdr:col>
      <xdr:colOff>114300</xdr:colOff>
      <xdr:row>59</xdr:row>
      <xdr:rowOff>42926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56113"/>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162128</xdr:rowOff>
    </xdr:from>
    <xdr:to>
      <xdr:col>116</xdr:col>
      <xdr:colOff>114300</xdr:colOff>
      <xdr:row>59</xdr:row>
      <xdr:rowOff>92278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77055</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163957</xdr:rowOff>
    </xdr:from>
    <xdr:to>
      <xdr:col>112</xdr:col>
      <xdr:colOff>38100</xdr:colOff>
      <xdr:row>59</xdr:row>
      <xdr:rowOff>94107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85234</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200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162357</xdr:rowOff>
    </xdr:from>
    <xdr:to>
      <xdr:col>107</xdr:col>
      <xdr:colOff>101600</xdr:colOff>
      <xdr:row>59</xdr:row>
      <xdr:rowOff>92507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83634</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77333" y="10199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163576</xdr:rowOff>
    </xdr:from>
    <xdr:to>
      <xdr:col>102</xdr:col>
      <xdr:colOff>165100</xdr:colOff>
      <xdr:row>59</xdr:row>
      <xdr:rowOff>93726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84853</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88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161213</xdr:rowOff>
    </xdr:from>
    <xdr:to>
      <xdr:col>98</xdr:col>
      <xdr:colOff>38100</xdr:colOff>
      <xdr:row>59</xdr:row>
      <xdr:rowOff>91363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82490</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19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130031</xdr:rowOff>
    </xdr:from>
    <xdr:to>
      <xdr:col>116</xdr:col>
      <xdr:colOff>63500</xdr:colOff>
      <xdr:row>76</xdr:row>
      <xdr:rowOff>154673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60231"/>
          <a:ext cx="838200" cy="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133437</xdr:rowOff>
    </xdr:from>
    <xdr:to>
      <xdr:col>111</xdr:col>
      <xdr:colOff>177800</xdr:colOff>
      <xdr:row>76</xdr:row>
      <xdr:rowOff>154673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63637"/>
          <a:ext cx="8890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72537</xdr:rowOff>
    </xdr:from>
    <xdr:to>
      <xdr:col>107</xdr:col>
      <xdr:colOff>50800</xdr:colOff>
      <xdr:row>76</xdr:row>
      <xdr:rowOff>133437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759837"/>
          <a:ext cx="889000" cy="40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72537</xdr:rowOff>
    </xdr:from>
    <xdr:to>
      <xdr:col>102</xdr:col>
      <xdr:colOff>114300</xdr:colOff>
      <xdr:row>74</xdr:row>
      <xdr:rowOff>125458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759837"/>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79231</xdr:rowOff>
    </xdr:from>
    <xdr:to>
      <xdr:col>116</xdr:col>
      <xdr:colOff>114300</xdr:colOff>
      <xdr:row>77</xdr:row>
      <xdr:rowOff>9381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0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57658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8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103873</xdr:rowOff>
    </xdr:from>
    <xdr:to>
      <xdr:col>112</xdr:col>
      <xdr:colOff>38100</xdr:colOff>
      <xdr:row>77</xdr:row>
      <xdr:rowOff>34023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25150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82637</xdr:rowOff>
    </xdr:from>
    <xdr:to>
      <xdr:col>107</xdr:col>
      <xdr:colOff>101600</xdr:colOff>
      <xdr:row>77</xdr:row>
      <xdr:rowOff>12787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3914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0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21737</xdr:rowOff>
    </xdr:from>
    <xdr:to>
      <xdr:col>102</xdr:col>
      <xdr:colOff>165100</xdr:colOff>
      <xdr:row>74</xdr:row>
      <xdr:rowOff>123337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139864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74658</xdr:rowOff>
    </xdr:from>
    <xdr:to>
      <xdr:col>98</xdr:col>
      <xdr:colOff>38100</xdr:colOff>
      <xdr:row>75</xdr:row>
      <xdr:rowOff>4808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21335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前年度と比較して補助費等が大幅に増加しているのは、特別定額給付金を給付したためである。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件費が増加しているのは、日々雇用職員賃金が会計年度任用職員制度の導入により人件費となったこと、奈良県市町村職員共済組合負担金率の上昇や退職手当特別負担金の対象者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義務的経費について、扶助費や公債費は増加傾向となっており、近年の社会情勢、普通建設事業の増に伴う地方債の増から今後も増加していく見込みである。</a:t>
          </a:r>
        </a:p>
        <a:p>
          <a:r>
            <a:rPr kumimoji="1" lang="ja-JP" altLang="en-US" sz="1300">
              <a:latin typeface="ＭＳ Ｐゴシック" panose="020B0600070205080204" pitchFamily="50" charset="-128"/>
              <a:ea typeface="ＭＳ Ｐゴシック" panose="020B0600070205080204" pitchFamily="50" charset="-128"/>
            </a:rPr>
            <a:t>このような状況を鑑み、普通建設事業についてはより計画的に実行できるよう、公共施設の整備基金を活用するなどの取組を行い、公債費を抑制し、財政の健全化を図っていく。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31,777
31,521
21.09
16,483,586
15,967,486
499,338
7,355,696
13,363,872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150368</xdr:rowOff>
    </xdr:from>
    <xdr:to>
      <xdr:col>24</xdr:col>
      <xdr:colOff>63500</xdr:colOff>
      <xdr:row>34</xdr:row>
      <xdr:rowOff>162941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7966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109601</xdr:rowOff>
    </xdr:from>
    <xdr:to>
      <xdr:col>19</xdr:col>
      <xdr:colOff>177800</xdr:colOff>
      <xdr:row>34</xdr:row>
      <xdr:rowOff>150368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38901"/>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109601</xdr:rowOff>
    </xdr:from>
    <xdr:to>
      <xdr:col>15</xdr:col>
      <xdr:colOff>50800</xdr:colOff>
      <xdr:row>34</xdr:row>
      <xdr:rowOff>164465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38901"/>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154178</xdr:rowOff>
    </xdr:from>
    <xdr:to>
      <xdr:col>10</xdr:col>
      <xdr:colOff>114300</xdr:colOff>
      <xdr:row>34</xdr:row>
      <xdr:rowOff>164465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347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112141</xdr:rowOff>
    </xdr:from>
    <xdr:to>
      <xdr:col>24</xdr:col>
      <xdr:colOff>114300</xdr:colOff>
      <xdr:row>35</xdr:row>
      <xdr:rowOff>42291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135018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99568</xdr:rowOff>
    </xdr:from>
    <xdr:to>
      <xdr:col>20</xdr:col>
      <xdr:colOff>38100</xdr:colOff>
      <xdr:row>35</xdr:row>
      <xdr:rowOff>29718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46245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0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58801</xdr:rowOff>
    </xdr:from>
    <xdr:to>
      <xdr:col>15</xdr:col>
      <xdr:colOff>101600</xdr:colOff>
      <xdr:row>34</xdr:row>
      <xdr:rowOff>160401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5478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113665</xdr:rowOff>
    </xdr:from>
    <xdr:to>
      <xdr:col>10</xdr:col>
      <xdr:colOff>165100</xdr:colOff>
      <xdr:row>35</xdr:row>
      <xdr:rowOff>43815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60342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1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103378</xdr:rowOff>
    </xdr:from>
    <xdr:to>
      <xdr:col>6</xdr:col>
      <xdr:colOff>38100</xdr:colOff>
      <xdr:row>35</xdr:row>
      <xdr:rowOff>33528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50055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0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14134</xdr:rowOff>
    </xdr:from>
    <xdr:to>
      <xdr:col>24</xdr:col>
      <xdr:colOff>63500</xdr:colOff>
      <xdr:row>58</xdr:row>
      <xdr:rowOff>64159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15334"/>
          <a:ext cx="838200" cy="39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55324</xdr:rowOff>
    </xdr:from>
    <xdr:to>
      <xdr:col>19</xdr:col>
      <xdr:colOff>177800</xdr:colOff>
      <xdr:row>58</xdr:row>
      <xdr:rowOff>64159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9424"/>
          <a:ext cx="8890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18553</xdr:rowOff>
    </xdr:from>
    <xdr:to>
      <xdr:col>15</xdr:col>
      <xdr:colOff>50800</xdr:colOff>
      <xdr:row>58</xdr:row>
      <xdr:rowOff>55324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62653"/>
          <a:ext cx="889000" cy="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18553</xdr:rowOff>
    </xdr:from>
    <xdr:to>
      <xdr:col>10</xdr:col>
      <xdr:colOff>114300</xdr:colOff>
      <xdr:row>58</xdr:row>
      <xdr:rowOff>64849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62653"/>
          <a:ext cx="889000" cy="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134784</xdr:rowOff>
    </xdr:from>
    <xdr:to>
      <xdr:col>24</xdr:col>
      <xdr:colOff>114300</xdr:colOff>
      <xdr:row>56</xdr:row>
      <xdr:rowOff>64934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49711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13359</xdr:rowOff>
    </xdr:from>
    <xdr:to>
      <xdr:col>20</xdr:col>
      <xdr:colOff>38100</xdr:colOff>
      <xdr:row>58</xdr:row>
      <xdr:rowOff>114959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106086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5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4524</xdr:rowOff>
    </xdr:from>
    <xdr:to>
      <xdr:col>15</xdr:col>
      <xdr:colOff>101600</xdr:colOff>
      <xdr:row>58</xdr:row>
      <xdr:rowOff>106124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97251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139203</xdr:rowOff>
    </xdr:from>
    <xdr:to>
      <xdr:col>10</xdr:col>
      <xdr:colOff>165100</xdr:colOff>
      <xdr:row>58</xdr:row>
      <xdr:rowOff>69353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60480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14049</xdr:rowOff>
    </xdr:from>
    <xdr:to>
      <xdr:col>6</xdr:col>
      <xdr:colOff>38100</xdr:colOff>
      <xdr:row>58</xdr:row>
      <xdr:rowOff>115649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106776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62150</xdr:rowOff>
    </xdr:from>
    <xdr:to>
      <xdr:col>24</xdr:col>
      <xdr:colOff>63500</xdr:colOff>
      <xdr:row>77</xdr:row>
      <xdr:rowOff>137784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63800"/>
          <a:ext cx="8382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137784</xdr:rowOff>
    </xdr:from>
    <xdr:to>
      <xdr:col>19</xdr:col>
      <xdr:colOff>177800</xdr:colOff>
      <xdr:row>77</xdr:row>
      <xdr:rowOff>155897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39434"/>
          <a:ext cx="889000" cy="1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155897</xdr:rowOff>
    </xdr:from>
    <xdr:to>
      <xdr:col>15</xdr:col>
      <xdr:colOff>50800</xdr:colOff>
      <xdr:row>78</xdr:row>
      <xdr:rowOff>25051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7547"/>
          <a:ext cx="889000" cy="4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25051</xdr:rowOff>
    </xdr:from>
    <xdr:to>
      <xdr:col>10</xdr:col>
      <xdr:colOff>114300</xdr:colOff>
      <xdr:row>78</xdr:row>
      <xdr:rowOff>57164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98151"/>
          <a:ext cx="8890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11350</xdr:rowOff>
    </xdr:from>
    <xdr:to>
      <xdr:col>24</xdr:col>
      <xdr:colOff>114300</xdr:colOff>
      <xdr:row>77</xdr:row>
      <xdr:rowOff>112950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161227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86984</xdr:rowOff>
    </xdr:from>
    <xdr:to>
      <xdr:col>20</xdr:col>
      <xdr:colOff>38100</xdr:colOff>
      <xdr:row>78</xdr:row>
      <xdr:rowOff>17134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8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105097</xdr:rowOff>
    </xdr:from>
    <xdr:to>
      <xdr:col>15</xdr:col>
      <xdr:colOff>101600</xdr:colOff>
      <xdr:row>78</xdr:row>
      <xdr:rowOff>35247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26374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145701</xdr:rowOff>
    </xdr:from>
    <xdr:to>
      <xdr:col>10</xdr:col>
      <xdr:colOff>165100</xdr:colOff>
      <xdr:row>78</xdr:row>
      <xdr:rowOff>75851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66978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6364</xdr:rowOff>
    </xdr:from>
    <xdr:to>
      <xdr:col>6</xdr:col>
      <xdr:colOff>38100</xdr:colOff>
      <xdr:row>78</xdr:row>
      <xdr:rowOff>107964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99091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7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67450</xdr:rowOff>
    </xdr:from>
    <xdr:to>
      <xdr:col>24</xdr:col>
      <xdr:colOff>63500</xdr:colOff>
      <xdr:row>96</xdr:row>
      <xdr:rowOff>128105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26650"/>
          <a:ext cx="8382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59689</xdr:rowOff>
    </xdr:from>
    <xdr:to>
      <xdr:col>19</xdr:col>
      <xdr:colOff>177800</xdr:colOff>
      <xdr:row>96</xdr:row>
      <xdr:rowOff>128105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18889"/>
          <a:ext cx="889000" cy="6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46241</xdr:rowOff>
    </xdr:from>
    <xdr:to>
      <xdr:col>15</xdr:col>
      <xdr:colOff>50800</xdr:colOff>
      <xdr:row>96</xdr:row>
      <xdr:rowOff>59689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162541"/>
          <a:ext cx="889000" cy="35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46241</xdr:rowOff>
    </xdr:from>
    <xdr:to>
      <xdr:col>10</xdr:col>
      <xdr:colOff>114300</xdr:colOff>
      <xdr:row>94</xdr:row>
      <xdr:rowOff>102057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162541"/>
          <a:ext cx="889000" cy="5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16650</xdr:rowOff>
    </xdr:from>
    <xdr:to>
      <xdr:col>24</xdr:col>
      <xdr:colOff>114300</xdr:colOff>
      <xdr:row>96</xdr:row>
      <xdr:rowOff>118250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39527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2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77305</xdr:rowOff>
    </xdr:from>
    <xdr:to>
      <xdr:col>20</xdr:col>
      <xdr:colOff>38100</xdr:colOff>
      <xdr:row>97</xdr:row>
      <xdr:rowOff>7455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23982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8889</xdr:rowOff>
    </xdr:from>
    <xdr:to>
      <xdr:col>15</xdr:col>
      <xdr:colOff>101600</xdr:colOff>
      <xdr:row>96</xdr:row>
      <xdr:rowOff>110489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127016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166891</xdr:rowOff>
    </xdr:from>
    <xdr:to>
      <xdr:col>10</xdr:col>
      <xdr:colOff>165100</xdr:colOff>
      <xdr:row>94</xdr:row>
      <xdr:rowOff>97041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113568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8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51257</xdr:rowOff>
    </xdr:from>
    <xdr:to>
      <xdr:col>6</xdr:col>
      <xdr:colOff>38100</xdr:colOff>
      <xdr:row>94</xdr:row>
      <xdr:rowOff>152857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1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169384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94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85217</xdr:rowOff>
    </xdr:from>
    <xdr:to>
      <xdr:col>55</xdr:col>
      <xdr:colOff>0</xdr:colOff>
      <xdr:row>38</xdr:row>
      <xdr:rowOff>85598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0031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85598</xdr:rowOff>
    </xdr:from>
    <xdr:to>
      <xdr:col>50</xdr:col>
      <xdr:colOff>114300</xdr:colOff>
      <xdr:row>38</xdr:row>
      <xdr:rowOff>85979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0069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85979</xdr:rowOff>
    </xdr:from>
    <xdr:to>
      <xdr:col>45</xdr:col>
      <xdr:colOff>177800</xdr:colOff>
      <xdr:row>38</xdr:row>
      <xdr:rowOff>86741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0107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33401</xdr:rowOff>
    </xdr:from>
    <xdr:to>
      <xdr:col>41</xdr:col>
      <xdr:colOff>50800</xdr:colOff>
      <xdr:row>38</xdr:row>
      <xdr:rowOff>86741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48501"/>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34417</xdr:rowOff>
    </xdr:from>
    <xdr:to>
      <xdr:col>55</xdr:col>
      <xdr:colOff>50800</xdr:colOff>
      <xdr:row>38</xdr:row>
      <xdr:rowOff>136017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12844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2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34798</xdr:rowOff>
    </xdr:from>
    <xdr:to>
      <xdr:col>50</xdr:col>
      <xdr:colOff>165100</xdr:colOff>
      <xdr:row>38</xdr:row>
      <xdr:rowOff>136398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127525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4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35179</xdr:rowOff>
    </xdr:from>
    <xdr:to>
      <xdr:col>46</xdr:col>
      <xdr:colOff>38100</xdr:colOff>
      <xdr:row>38</xdr:row>
      <xdr:rowOff>136779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127906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43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35941</xdr:rowOff>
    </xdr:from>
    <xdr:to>
      <xdr:col>41</xdr:col>
      <xdr:colOff>101600</xdr:colOff>
      <xdr:row>38</xdr:row>
      <xdr:rowOff>137541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128668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4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95218</xdr:rowOff>
    </xdr:from>
    <xdr:to>
      <xdr:col>55</xdr:col>
      <xdr:colOff>0</xdr:colOff>
      <xdr:row>58</xdr:row>
      <xdr:rowOff>112478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39318"/>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6712</xdr:rowOff>
    </xdr:from>
    <xdr:to>
      <xdr:col>50</xdr:col>
      <xdr:colOff>114300</xdr:colOff>
      <xdr:row>58</xdr:row>
      <xdr:rowOff>95218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50812"/>
          <a:ext cx="889000" cy="8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6712</xdr:rowOff>
    </xdr:from>
    <xdr:to>
      <xdr:col>45</xdr:col>
      <xdr:colOff>177800</xdr:colOff>
      <xdr:row>58</xdr:row>
      <xdr:rowOff>79045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50812"/>
          <a:ext cx="889000" cy="7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78569</xdr:rowOff>
    </xdr:from>
    <xdr:to>
      <xdr:col>41</xdr:col>
      <xdr:colOff>50800</xdr:colOff>
      <xdr:row>58</xdr:row>
      <xdr:rowOff>79045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22669"/>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61678</xdr:rowOff>
    </xdr:from>
    <xdr:to>
      <xdr:col>55</xdr:col>
      <xdr:colOff>50800</xdr:colOff>
      <xdr:row>58</xdr:row>
      <xdr:rowOff>163278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148055</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44418</xdr:rowOff>
    </xdr:from>
    <xdr:to>
      <xdr:col>50</xdr:col>
      <xdr:colOff>165100</xdr:colOff>
      <xdr:row>58</xdr:row>
      <xdr:rowOff>146018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137145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8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127362</xdr:rowOff>
    </xdr:from>
    <xdr:to>
      <xdr:col>46</xdr:col>
      <xdr:colOff>38100</xdr:colOff>
      <xdr:row>58</xdr:row>
      <xdr:rowOff>57512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48639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28245</xdr:rowOff>
    </xdr:from>
    <xdr:to>
      <xdr:col>41</xdr:col>
      <xdr:colOff>101600</xdr:colOff>
      <xdr:row>58</xdr:row>
      <xdr:rowOff>129845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120972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6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27769</xdr:rowOff>
    </xdr:from>
    <xdr:to>
      <xdr:col>36</xdr:col>
      <xdr:colOff>165100</xdr:colOff>
      <xdr:row>58</xdr:row>
      <xdr:rowOff>129369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120496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123013</xdr:rowOff>
    </xdr:from>
    <xdr:to>
      <xdr:col>55</xdr:col>
      <xdr:colOff>0</xdr:colOff>
      <xdr:row>78</xdr:row>
      <xdr:rowOff>166484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96113"/>
          <a:ext cx="838200" cy="4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166484</xdr:rowOff>
    </xdr:from>
    <xdr:to>
      <xdr:col>50</xdr:col>
      <xdr:colOff>114300</xdr:colOff>
      <xdr:row>79</xdr:row>
      <xdr:rowOff>18332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39584"/>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15666</xdr:rowOff>
    </xdr:from>
    <xdr:to>
      <xdr:col>45</xdr:col>
      <xdr:colOff>177800</xdr:colOff>
      <xdr:row>79</xdr:row>
      <xdr:rowOff>18332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60216"/>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14636</xdr:rowOff>
    </xdr:from>
    <xdr:to>
      <xdr:col>41</xdr:col>
      <xdr:colOff>50800</xdr:colOff>
      <xdr:row>79</xdr:row>
      <xdr:rowOff>15666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59186"/>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72213</xdr:rowOff>
    </xdr:from>
    <xdr:to>
      <xdr:col>55</xdr:col>
      <xdr:colOff>50800</xdr:colOff>
      <xdr:row>79</xdr:row>
      <xdr:rowOff>2363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158590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6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115684</xdr:rowOff>
    </xdr:from>
    <xdr:to>
      <xdr:col>50</xdr:col>
      <xdr:colOff>165100</xdr:colOff>
      <xdr:row>79</xdr:row>
      <xdr:rowOff>45834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36961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138982</xdr:rowOff>
    </xdr:from>
    <xdr:to>
      <xdr:col>46</xdr:col>
      <xdr:colOff>38100</xdr:colOff>
      <xdr:row>79</xdr:row>
      <xdr:rowOff>69132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60259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0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136316</xdr:rowOff>
    </xdr:from>
    <xdr:to>
      <xdr:col>41</xdr:col>
      <xdr:colOff>101600</xdr:colOff>
      <xdr:row>79</xdr:row>
      <xdr:rowOff>66466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57593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0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135286</xdr:rowOff>
    </xdr:from>
    <xdr:to>
      <xdr:col>36</xdr:col>
      <xdr:colOff>165100</xdr:colOff>
      <xdr:row>79</xdr:row>
      <xdr:rowOff>65436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56563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84759</xdr:rowOff>
    </xdr:from>
    <xdr:to>
      <xdr:col>55</xdr:col>
      <xdr:colOff>0</xdr:colOff>
      <xdr:row>96</xdr:row>
      <xdr:rowOff>95504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372509"/>
          <a:ext cx="838200" cy="1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95504</xdr:rowOff>
    </xdr:from>
    <xdr:to>
      <xdr:col>50</xdr:col>
      <xdr:colOff>114300</xdr:colOff>
      <xdr:row>97</xdr:row>
      <xdr:rowOff>24954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54704"/>
          <a:ext cx="889000" cy="10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115959</xdr:rowOff>
    </xdr:from>
    <xdr:to>
      <xdr:col>45</xdr:col>
      <xdr:colOff>177800</xdr:colOff>
      <xdr:row>97</xdr:row>
      <xdr:rowOff>24954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403709"/>
          <a:ext cx="889000" cy="25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115959</xdr:rowOff>
    </xdr:from>
    <xdr:to>
      <xdr:col>41</xdr:col>
      <xdr:colOff>50800</xdr:colOff>
      <xdr:row>96</xdr:row>
      <xdr:rowOff>103059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03709"/>
          <a:ext cx="889000" cy="15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33959</xdr:rowOff>
    </xdr:from>
    <xdr:to>
      <xdr:col>55</xdr:col>
      <xdr:colOff>50800</xdr:colOff>
      <xdr:row>95</xdr:row>
      <xdr:rowOff>135559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3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56836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1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44704</xdr:rowOff>
    </xdr:from>
    <xdr:to>
      <xdr:col>50</xdr:col>
      <xdr:colOff>165100</xdr:colOff>
      <xdr:row>96</xdr:row>
      <xdr:rowOff>146304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162831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145604</xdr:rowOff>
    </xdr:from>
    <xdr:to>
      <xdr:col>46</xdr:col>
      <xdr:colOff>38100</xdr:colOff>
      <xdr:row>97</xdr:row>
      <xdr:rowOff>75754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66881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9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65159</xdr:rowOff>
    </xdr:from>
    <xdr:to>
      <xdr:col>41</xdr:col>
      <xdr:colOff>101600</xdr:colOff>
      <xdr:row>95</xdr:row>
      <xdr:rowOff>166759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11836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52259</xdr:rowOff>
    </xdr:from>
    <xdr:to>
      <xdr:col>36</xdr:col>
      <xdr:colOff>165100</xdr:colOff>
      <xdr:row>96</xdr:row>
      <xdr:rowOff>153859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1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170386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19933</xdr:rowOff>
    </xdr:from>
    <xdr:to>
      <xdr:col>85</xdr:col>
      <xdr:colOff>127000</xdr:colOff>
      <xdr:row>37</xdr:row>
      <xdr:rowOff>64205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63583"/>
          <a:ext cx="8382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31724</xdr:rowOff>
    </xdr:from>
    <xdr:to>
      <xdr:col>81</xdr:col>
      <xdr:colOff>50800</xdr:colOff>
      <xdr:row>37</xdr:row>
      <xdr:rowOff>64205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75374"/>
          <a:ext cx="889000" cy="3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31724</xdr:rowOff>
    </xdr:from>
    <xdr:to>
      <xdr:col>76</xdr:col>
      <xdr:colOff>114300</xdr:colOff>
      <xdr:row>37</xdr:row>
      <xdr:rowOff>69596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75374"/>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69596</xdr:rowOff>
    </xdr:from>
    <xdr:to>
      <xdr:col>71</xdr:col>
      <xdr:colOff>177800</xdr:colOff>
      <xdr:row>37</xdr:row>
      <xdr:rowOff>77597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1324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140583</xdr:rowOff>
    </xdr:from>
    <xdr:to>
      <xdr:col>85</xdr:col>
      <xdr:colOff>177800</xdr:colOff>
      <xdr:row>37</xdr:row>
      <xdr:rowOff>70733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163460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6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13405</xdr:rowOff>
    </xdr:from>
    <xdr:to>
      <xdr:col>81</xdr:col>
      <xdr:colOff>101600</xdr:colOff>
      <xdr:row>37</xdr:row>
      <xdr:rowOff>115005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106132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152374</xdr:rowOff>
    </xdr:from>
    <xdr:to>
      <xdr:col>76</xdr:col>
      <xdr:colOff>165100</xdr:colOff>
      <xdr:row>37</xdr:row>
      <xdr:rowOff>82524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99051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09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18796</xdr:rowOff>
    </xdr:from>
    <xdr:to>
      <xdr:col>72</xdr:col>
      <xdr:colOff>38100</xdr:colOff>
      <xdr:row>37</xdr:row>
      <xdr:rowOff>120396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136923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3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26797</xdr:rowOff>
    </xdr:from>
    <xdr:to>
      <xdr:col>67</xdr:col>
      <xdr:colOff>101600</xdr:colOff>
      <xdr:row>37</xdr:row>
      <xdr:rowOff>128397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119524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6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129484</xdr:rowOff>
    </xdr:from>
    <xdr:to>
      <xdr:col>85</xdr:col>
      <xdr:colOff>127000</xdr:colOff>
      <xdr:row>56</xdr:row>
      <xdr:rowOff>139285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559234"/>
          <a:ext cx="838200" cy="18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129484</xdr:rowOff>
    </xdr:from>
    <xdr:to>
      <xdr:col>81</xdr:col>
      <xdr:colOff>50800</xdr:colOff>
      <xdr:row>57</xdr:row>
      <xdr:rowOff>98509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559234"/>
          <a:ext cx="889000" cy="3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138143</xdr:rowOff>
    </xdr:from>
    <xdr:to>
      <xdr:col>76</xdr:col>
      <xdr:colOff>114300</xdr:colOff>
      <xdr:row>57</xdr:row>
      <xdr:rowOff>98509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567893"/>
          <a:ext cx="889000" cy="30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138143</xdr:rowOff>
    </xdr:from>
    <xdr:to>
      <xdr:col>71</xdr:col>
      <xdr:colOff>177800</xdr:colOff>
      <xdr:row>58</xdr:row>
      <xdr:rowOff>24843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567893"/>
          <a:ext cx="889000" cy="40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88485</xdr:rowOff>
    </xdr:from>
    <xdr:to>
      <xdr:col>85</xdr:col>
      <xdr:colOff>177800</xdr:colOff>
      <xdr:row>57</xdr:row>
      <xdr:rowOff>18635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66912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78684</xdr:rowOff>
    </xdr:from>
    <xdr:to>
      <xdr:col>81</xdr:col>
      <xdr:colOff>101600</xdr:colOff>
      <xdr:row>56</xdr:row>
      <xdr:rowOff>8834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50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25361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28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47709</xdr:rowOff>
    </xdr:from>
    <xdr:to>
      <xdr:col>76</xdr:col>
      <xdr:colOff>165100</xdr:colOff>
      <xdr:row>57</xdr:row>
      <xdr:rowOff>149309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8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165836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59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87343</xdr:rowOff>
    </xdr:from>
    <xdr:to>
      <xdr:col>72</xdr:col>
      <xdr:colOff>38100</xdr:colOff>
      <xdr:row>56</xdr:row>
      <xdr:rowOff>17493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5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34020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2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145493</xdr:rowOff>
    </xdr:from>
    <xdr:to>
      <xdr:col>67</xdr:col>
      <xdr:colOff>101600</xdr:colOff>
      <xdr:row>58</xdr:row>
      <xdr:rowOff>75643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1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66770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1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102699</xdr:rowOff>
    </xdr:from>
    <xdr:to>
      <xdr:col>85</xdr:col>
      <xdr:colOff>127000</xdr:colOff>
      <xdr:row>95</xdr:row>
      <xdr:rowOff>121641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390449"/>
          <a:ext cx="8382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121641</xdr:rowOff>
    </xdr:from>
    <xdr:to>
      <xdr:col>81</xdr:col>
      <xdr:colOff>50800</xdr:colOff>
      <xdr:row>95</xdr:row>
      <xdr:rowOff>168095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409391"/>
          <a:ext cx="889000" cy="4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168095</xdr:rowOff>
    </xdr:from>
    <xdr:to>
      <xdr:col>76</xdr:col>
      <xdr:colOff>114300</xdr:colOff>
      <xdr:row>96</xdr:row>
      <xdr:rowOff>12272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455845"/>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168325</xdr:rowOff>
    </xdr:from>
    <xdr:to>
      <xdr:col>71</xdr:col>
      <xdr:colOff>177800</xdr:colOff>
      <xdr:row>96</xdr:row>
      <xdr:rowOff>12272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456075"/>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51899</xdr:rowOff>
    </xdr:from>
    <xdr:to>
      <xdr:col>85</xdr:col>
      <xdr:colOff>177800</xdr:colOff>
      <xdr:row>95</xdr:row>
      <xdr:rowOff>153499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3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74776</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1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70841</xdr:rowOff>
    </xdr:from>
    <xdr:to>
      <xdr:col>81</xdr:col>
      <xdr:colOff>101600</xdr:colOff>
      <xdr:row>96</xdr:row>
      <xdr:rowOff>991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3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17518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117295</xdr:rowOff>
    </xdr:from>
    <xdr:to>
      <xdr:col>76</xdr:col>
      <xdr:colOff>165100</xdr:colOff>
      <xdr:row>96</xdr:row>
      <xdr:rowOff>47445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40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63972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18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132922</xdr:rowOff>
    </xdr:from>
    <xdr:to>
      <xdr:col>72</xdr:col>
      <xdr:colOff>38100</xdr:colOff>
      <xdr:row>96</xdr:row>
      <xdr:rowOff>63072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4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79599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19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117525</xdr:rowOff>
    </xdr:from>
    <xdr:to>
      <xdr:col>67</xdr:col>
      <xdr:colOff>101600</xdr:colOff>
      <xdr:row>96</xdr:row>
      <xdr:rowOff>47675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4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64202</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1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令和２年度については、ほぼすべての目的別において類似団体に近い歳出となっている。</a:t>
          </a:r>
        </a:p>
        <a:p>
          <a:r>
            <a:rPr kumimoji="1" lang="ja-JP" altLang="en-US" sz="1300">
              <a:latin typeface="ＭＳ Ｐゴシック" panose="020B0600070205080204" pitchFamily="50" charset="-128"/>
              <a:ea typeface="ＭＳ Ｐゴシック" panose="020B0600070205080204" pitchFamily="50" charset="-128"/>
            </a:rPr>
            <a:t>土木費が前年度と比較して増加しているのは、一般下水路整備事業、市街地再開発事業等を拡充したからである。</a:t>
          </a:r>
        </a:p>
        <a:p>
          <a:r>
            <a:rPr kumimoji="1" lang="ja-JP" altLang="en-US" sz="1300">
              <a:latin typeface="ＭＳ Ｐゴシック" panose="020B0600070205080204" pitchFamily="50" charset="-128"/>
              <a:ea typeface="ＭＳ Ｐゴシック" panose="020B0600070205080204" pitchFamily="50" charset="-128"/>
            </a:rPr>
            <a:t>消防費が前年度と比較して増加しているのは、防災対策事業において新型コロナウイルス感染症対策として運営用備品を購入したからである。</a:t>
          </a:r>
        </a:p>
        <a:p>
          <a:r>
            <a:rPr kumimoji="1" lang="ja-JP" altLang="en-US" sz="1300">
              <a:latin typeface="ＭＳ Ｐゴシック" panose="020B0600070205080204" pitchFamily="50" charset="-128"/>
              <a:ea typeface="ＭＳ Ｐゴシック" panose="020B0600070205080204" pitchFamily="50" charset="-128"/>
            </a:rPr>
            <a:t>少子高齢化や教育の充実などの社会情勢や国の施策を鑑みると、今後も民生費や教育費の増加が見込まれる。全体のバランスを考え、適切なコスト管理に努める。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令和元年度は普通建設事業や公債費の増加等があったため、実質単年度収支は赤字になっていたが、令和２年度については黒字へと好転した。</a:t>
          </a:r>
        </a:p>
        <a:p>
          <a:r>
            <a:rPr kumimoji="1" lang="ja-JP" altLang="en-US" sz="1400">
              <a:latin typeface="ＭＳ ゴシック" pitchFamily="49" charset="-128"/>
              <a:ea typeface="ＭＳ ゴシック" pitchFamily="49" charset="-128"/>
            </a:rPr>
            <a:t>　今後については、財政調整基金を取り崩さずに事業ができるよう努める。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一般会計・特別会計のすべての会計において、実質収支に赤字は生じていない。公営企業においても資金不足額がないため、連結実質赤字は発生しない。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16483586</v>
      </c>
      <c r="BO4" s="464"/>
      <c r="BP4" s="464"/>
      <c r="BQ4" s="464"/>
      <c r="BR4" s="464"/>
      <c r="BS4" s="464"/>
      <c r="BT4" s="464"/>
      <c r="BU4" s="465"/>
      <c r="BV4" s="463">
        <v>12541384</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6.8</v>
      </c>
      <c r="CU4" s="648"/>
      <c r="CV4" s="648"/>
      <c r="CW4" s="648"/>
      <c r="CX4" s="648"/>
      <c r="CY4" s="648"/>
      <c r="CZ4" s="648"/>
      <c r="DA4" s="649"/>
      <c r="DB4" s="647">
        <v>5.5</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15967486</v>
      </c>
      <c r="BO5" s="469"/>
      <c r="BP5" s="469"/>
      <c r="BQ5" s="469"/>
      <c r="BR5" s="469"/>
      <c r="BS5" s="469"/>
      <c r="BT5" s="469"/>
      <c r="BU5" s="470"/>
      <c r="BV5" s="468">
        <v>12078420</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99.5</v>
      </c>
      <c r="CU5" s="439"/>
      <c r="CV5" s="439"/>
      <c r="CW5" s="439"/>
      <c r="CX5" s="439"/>
      <c r="CY5" s="439"/>
      <c r="CZ5" s="439"/>
      <c r="DA5" s="440"/>
      <c r="DB5" s="438">
        <v>99.6</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516100</v>
      </c>
      <c r="BO6" s="469"/>
      <c r="BP6" s="469"/>
      <c r="BQ6" s="469"/>
      <c r="BR6" s="469"/>
      <c r="BS6" s="469"/>
      <c r="BT6" s="469"/>
      <c r="BU6" s="470"/>
      <c r="BV6" s="468">
        <v>462964</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104.7</v>
      </c>
      <c r="CU6" s="622"/>
      <c r="CV6" s="622"/>
      <c r="CW6" s="622"/>
      <c r="CX6" s="622"/>
      <c r="CY6" s="622"/>
      <c r="CZ6" s="622"/>
      <c r="DA6" s="623"/>
      <c r="DB6" s="621">
        <v>105</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16762</v>
      </c>
      <c r="BO7" s="469"/>
      <c r="BP7" s="469"/>
      <c r="BQ7" s="469"/>
      <c r="BR7" s="469"/>
      <c r="BS7" s="469"/>
      <c r="BT7" s="469"/>
      <c r="BU7" s="470"/>
      <c r="BV7" s="468">
        <v>73468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7355696</v>
      </c>
      <c r="CU7" s="469"/>
      <c r="CV7" s="469"/>
      <c r="CW7" s="469"/>
      <c r="CX7" s="469"/>
      <c r="CY7" s="469"/>
      <c r="CZ7" s="469"/>
      <c r="DA7" s="470"/>
      <c r="DB7" s="468">
        <v>7062518</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499338</v>
      </c>
      <c r="BO8" s="469"/>
      <c r="BP8" s="469"/>
      <c r="BQ8" s="469"/>
      <c r="BR8" s="469"/>
      <c r="BS8" s="469"/>
      <c r="BT8" s="469"/>
      <c r="BU8" s="470"/>
      <c r="BV8" s="468">
        <v>389496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0.57999999999999996</v>
      </c>
      <c r="CU8" s="582"/>
      <c r="CV8" s="582"/>
      <c r="CW8" s="582"/>
      <c r="CX8" s="582"/>
      <c r="CY8" s="582"/>
      <c r="CZ8" s="582"/>
      <c r="DA8" s="583"/>
      <c r="DB8" s="581">
        <v>0.57999999999999996</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31177</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93</v>
      </c>
      <c r="AV9" s="526"/>
      <c r="AW9" s="526"/>
      <c r="AX9" s="526"/>
      <c r="AY9" s="448" t="s">
        <v>115</v>
      </c>
      <c r="AZ9" s="449"/>
      <c r="BA9" s="449"/>
      <c r="BB9" s="449"/>
      <c r="BC9" s="449"/>
      <c r="BD9" s="449"/>
      <c r="BE9" s="449"/>
      <c r="BF9" s="449"/>
      <c r="BG9" s="449"/>
      <c r="BH9" s="449"/>
      <c r="BI9" s="449"/>
      <c r="BJ9" s="449"/>
      <c r="BK9" s="449"/>
      <c r="BL9" s="449"/>
      <c r="BM9" s="450"/>
      <c r="BN9" s="468">
        <v>109842</v>
      </c>
      <c r="BO9" s="469"/>
      <c r="BP9" s="469"/>
      <c r="BQ9" s="469"/>
      <c r="BR9" s="469"/>
      <c r="BS9" s="469"/>
      <c r="BT9" s="469"/>
      <c r="BU9" s="470"/>
      <c r="BV9" s="468">
        <v>-256106</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14.8</v>
      </c>
      <c r="CU9" s="439"/>
      <c r="CV9" s="439"/>
      <c r="CW9" s="439"/>
      <c r="CX9" s="439"/>
      <c r="CY9" s="439"/>
      <c r="CZ9" s="439"/>
      <c r="DA9" s="440"/>
      <c r="DB9" s="438">
        <v>15.2</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31691</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669</v>
      </c>
      <c r="BO10" s="469"/>
      <c r="BP10" s="469"/>
      <c r="BQ10" s="469"/>
      <c r="BR10" s="469"/>
      <c r="BS10" s="469"/>
      <c r="BT10" s="469"/>
      <c r="BU10" s="470"/>
      <c r="BV10" s="468">
        <v>851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93</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31777</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17325</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31521</v>
      </c>
      <c r="S13" s="572"/>
      <c r="T13" s="572"/>
      <c r="U13" s="572"/>
      <c r="V13" s="573"/>
      <c r="W13" s="559" t="s">
        <v>139</v>
      </c>
      <c r="X13" s="481"/>
      <c r="Y13" s="481"/>
      <c r="Z13" s="481"/>
      <c r="AA13" s="481"/>
      <c r="AB13" s="482"/>
      <c r="AC13" s="444">
        <v>486</v>
      </c>
      <c r="AD13" s="445"/>
      <c r="AE13" s="445"/>
      <c r="AF13" s="445"/>
      <c r="AG13" s="446"/>
      <c r="AH13" s="444">
        <v>498</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93186</v>
      </c>
      <c r="BO13" s="469"/>
      <c r="BP13" s="469"/>
      <c r="BQ13" s="469"/>
      <c r="BR13" s="469"/>
      <c r="BS13" s="469"/>
      <c r="BT13" s="469"/>
      <c r="BU13" s="470"/>
      <c r="BV13" s="468">
        <v>-255255</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9.6999999999999993</v>
      </c>
      <c r="CU13" s="439"/>
      <c r="CV13" s="439"/>
      <c r="CW13" s="439"/>
      <c r="CX13" s="439"/>
      <c r="CY13" s="439"/>
      <c r="CZ13" s="439"/>
      <c r="DA13" s="440"/>
      <c r="DB13" s="438">
        <v>9</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31890</v>
      </c>
      <c r="S14" s="572"/>
      <c r="T14" s="572"/>
      <c r="U14" s="572"/>
      <c r="V14" s="573"/>
      <c r="W14" s="574"/>
      <c r="X14" s="484"/>
      <c r="Y14" s="484"/>
      <c r="Z14" s="484"/>
      <c r="AA14" s="484"/>
      <c r="AB14" s="485"/>
      <c r="AC14" s="564">
        <v>3.6</v>
      </c>
      <c r="AD14" s="565"/>
      <c r="AE14" s="565"/>
      <c r="AF14" s="565"/>
      <c r="AG14" s="566"/>
      <c r="AH14" s="564">
        <v>3.7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56</v>
      </c>
      <c r="CU14" s="576"/>
      <c r="CV14" s="576"/>
      <c r="CW14" s="576"/>
      <c r="CX14" s="576"/>
      <c r="CY14" s="576"/>
      <c r="CZ14" s="576"/>
      <c r="DA14" s="577"/>
      <c r="DB14" s="575">
        <v>79.7</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138</v>
      </c>
      <c r="N15" s="569"/>
      <c r="O15" s="569"/>
      <c r="P15" s="569"/>
      <c r="Q15" s="570"/>
      <c r="R15" s="571">
        <v>31633</v>
      </c>
      <c r="S15" s="572"/>
      <c r="T15" s="572"/>
      <c r="U15" s="572"/>
      <c r="V15" s="573"/>
      <c r="W15" s="559" t="s">
        <v>146</v>
      </c>
      <c r="X15" s="481"/>
      <c r="Y15" s="481"/>
      <c r="Z15" s="481"/>
      <c r="AA15" s="481"/>
      <c r="AB15" s="482"/>
      <c r="AC15" s="444">
        <v>3691</v>
      </c>
      <c r="AD15" s="445"/>
      <c r="AE15" s="445"/>
      <c r="AF15" s="445"/>
      <c r="AG15" s="446"/>
      <c r="AH15" s="444">
        <v>3695</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3503814</v>
      </c>
      <c r="BO15" s="464"/>
      <c r="BP15" s="464"/>
      <c r="BQ15" s="464"/>
      <c r="BR15" s="464"/>
      <c r="BS15" s="464"/>
      <c r="BT15" s="464"/>
      <c r="BU15" s="465"/>
      <c r="BV15" s="463">
        <v>3351675</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27.2</v>
      </c>
      <c r="AD16" s="565"/>
      <c r="AE16" s="565"/>
      <c r="AF16" s="565"/>
      <c r="AG16" s="566"/>
      <c r="AH16" s="564">
        <v>27.7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6057227</v>
      </c>
      <c r="BO16" s="469"/>
      <c r="BP16" s="469"/>
      <c r="BQ16" s="469"/>
      <c r="BR16" s="469"/>
      <c r="BS16" s="469"/>
      <c r="BT16" s="469"/>
      <c r="BU16" s="470"/>
      <c r="BV16" s="468">
        <v>5779209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9370</v>
      </c>
      <c r="AD17" s="445"/>
      <c r="AE17" s="445"/>
      <c r="AF17" s="445"/>
      <c r="AG17" s="446"/>
      <c r="AH17" s="444">
        <v>9145</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4434262</v>
      </c>
      <c r="BO17" s="469"/>
      <c r="BP17" s="469"/>
      <c r="BQ17" s="469"/>
      <c r="BR17" s="469"/>
      <c r="BS17" s="469"/>
      <c r="BT17" s="469"/>
      <c r="BU17" s="470"/>
      <c r="BV17" s="468">
        <v>4274019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21.09</v>
      </c>
      <c r="M18" s="533"/>
      <c r="N18" s="533"/>
      <c r="O18" s="533"/>
      <c r="P18" s="533"/>
      <c r="Q18" s="533"/>
      <c r="R18" s="534"/>
      <c r="S18" s="534"/>
      <c r="T18" s="534"/>
      <c r="U18" s="534"/>
      <c r="V18" s="535"/>
      <c r="W18" s="549"/>
      <c r="X18" s="550"/>
      <c r="Y18" s="550"/>
      <c r="Z18" s="550"/>
      <c r="AA18" s="550"/>
      <c r="AB18" s="560"/>
      <c r="AC18" s="432">
        <v>69.2</v>
      </c>
      <c r="AD18" s="433"/>
      <c r="AE18" s="433"/>
      <c r="AF18" s="433"/>
      <c r="AG18" s="536"/>
      <c r="AH18" s="432">
        <v>68.599999999999994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7399751</v>
      </c>
      <c r="BO18" s="469"/>
      <c r="BP18" s="469"/>
      <c r="BQ18" s="469"/>
      <c r="BR18" s="469"/>
      <c r="BS18" s="469"/>
      <c r="BT18" s="469"/>
      <c r="BU18" s="470"/>
      <c r="BV18" s="468">
        <v>7118739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1478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8979026</v>
      </c>
      <c r="BO19" s="469"/>
      <c r="BP19" s="469"/>
      <c r="BQ19" s="469"/>
      <c r="BR19" s="469"/>
      <c r="BS19" s="469"/>
      <c r="BT19" s="469"/>
      <c r="BU19" s="470"/>
      <c r="BV19" s="468">
        <v>8508952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11905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13363872</v>
      </c>
      <c r="BO23" s="469"/>
      <c r="BP23" s="469"/>
      <c r="BQ23" s="469"/>
      <c r="BR23" s="469"/>
      <c r="BS23" s="469"/>
      <c r="BT23" s="469"/>
      <c r="BU23" s="470"/>
      <c r="BV23" s="468">
        <v>13300349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8800</v>
      </c>
      <c r="R24" s="445"/>
      <c r="S24" s="445"/>
      <c r="T24" s="445"/>
      <c r="U24" s="445"/>
      <c r="V24" s="446"/>
      <c r="W24" s="510"/>
      <c r="X24" s="501"/>
      <c r="Y24" s="502"/>
      <c r="Z24" s="441" t="s">
        <v>170</v>
      </c>
      <c r="AA24" s="442"/>
      <c r="AB24" s="442"/>
      <c r="AC24" s="442"/>
      <c r="AD24" s="442"/>
      <c r="AE24" s="442"/>
      <c r="AF24" s="442"/>
      <c r="AG24" s="443"/>
      <c r="AH24" s="444">
        <v>201</v>
      </c>
      <c r="AI24" s="445"/>
      <c r="AJ24" s="445"/>
      <c r="AK24" s="445"/>
      <c r="AL24" s="446"/>
      <c r="AM24" s="444">
        <v>575664</v>
      </c>
      <c r="AN24" s="445"/>
      <c r="AO24" s="445"/>
      <c r="AP24" s="445"/>
      <c r="AQ24" s="445"/>
      <c r="AR24" s="446"/>
      <c r="AS24" s="444">
        <v>2864</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7154912</v>
      </c>
      <c r="BO24" s="469"/>
      <c r="BP24" s="469"/>
      <c r="BQ24" s="469"/>
      <c r="BR24" s="469"/>
      <c r="BS24" s="469"/>
      <c r="BT24" s="469"/>
      <c r="BU24" s="470"/>
      <c r="BV24" s="468">
        <v>7354930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1</v>
      </c>
      <c r="M25" s="445"/>
      <c r="N25" s="445"/>
      <c r="O25" s="445"/>
      <c r="P25" s="446"/>
      <c r="Q25" s="444">
        <v>7500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815189</v>
      </c>
      <c r="BO25" s="464"/>
      <c r="BP25" s="464"/>
      <c r="BQ25" s="464"/>
      <c r="BR25" s="464"/>
      <c r="BS25" s="464"/>
      <c r="BT25" s="464"/>
      <c r="BU25" s="465"/>
      <c r="BV25" s="463">
        <v>471246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6300</v>
      </c>
      <c r="R26" s="445"/>
      <c r="S26" s="445"/>
      <c r="T26" s="445"/>
      <c r="U26" s="445"/>
      <c r="V26" s="446"/>
      <c r="W26" s="510"/>
      <c r="X26" s="501"/>
      <c r="Y26" s="502"/>
      <c r="Z26" s="441" t="s">
        <v>177</v>
      </c>
      <c r="AA26" s="523"/>
      <c r="AB26" s="523"/>
      <c r="AC26" s="523"/>
      <c r="AD26" s="523"/>
      <c r="AE26" s="523"/>
      <c r="AF26" s="523"/>
      <c r="AG26" s="524"/>
      <c r="AH26" s="444">
        <v>18</v>
      </c>
      <c r="AI26" s="445"/>
      <c r="AJ26" s="445"/>
      <c r="AK26" s="445"/>
      <c r="AL26" s="446"/>
      <c r="AM26" s="444">
        <v>48456</v>
      </c>
      <c r="AN26" s="445"/>
      <c r="AO26" s="445"/>
      <c r="AP26" s="445"/>
      <c r="AQ26" s="445"/>
      <c r="AR26" s="446"/>
      <c r="AS26" s="444">
        <v>2692</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3800</v>
      </c>
      <c r="R27" s="445"/>
      <c r="S27" s="445"/>
      <c r="T27" s="445"/>
      <c r="U27" s="445"/>
      <c r="V27" s="446"/>
      <c r="W27" s="510"/>
      <c r="X27" s="501"/>
      <c r="Y27" s="502"/>
      <c r="Z27" s="441" t="s">
        <v>180</v>
      </c>
      <c r="AA27" s="442"/>
      <c r="AB27" s="442"/>
      <c r="AC27" s="442"/>
      <c r="AD27" s="442"/>
      <c r="AE27" s="442"/>
      <c r="AF27" s="442"/>
      <c r="AG27" s="443"/>
      <c r="AH27" s="444">
        <v>26</v>
      </c>
      <c r="AI27" s="445"/>
      <c r="AJ27" s="445"/>
      <c r="AK27" s="445"/>
      <c r="AL27" s="446"/>
      <c r="AM27" s="444">
        <v>88628</v>
      </c>
      <c r="AN27" s="445"/>
      <c r="AO27" s="445"/>
      <c r="AP27" s="445"/>
      <c r="AQ27" s="445"/>
      <c r="AR27" s="446"/>
      <c r="AS27" s="444">
        <v>3409</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174</v>
      </c>
      <c r="BO27" s="472"/>
      <c r="BP27" s="472"/>
      <c r="BQ27" s="472"/>
      <c r="BR27" s="472"/>
      <c r="BS27" s="472"/>
      <c r="BT27" s="472"/>
      <c r="BU27" s="473"/>
      <c r="BV27" s="471" t="s">
        <v>174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182</v>
      </c>
      <c r="F28" s="442"/>
      <c r="G28" s="442"/>
      <c r="H28" s="442"/>
      <c r="I28" s="442"/>
      <c r="J28" s="442"/>
      <c r="K28" s="443"/>
      <c r="L28" s="444">
        <v>1</v>
      </c>
      <c r="M28" s="445"/>
      <c r="N28" s="445"/>
      <c r="O28" s="445"/>
      <c r="P28" s="446"/>
      <c r="Q28" s="444">
        <v>3350</v>
      </c>
      <c r="R28" s="445"/>
      <c r="S28" s="445"/>
      <c r="T28" s="445"/>
      <c r="U28" s="445"/>
      <c r="V28" s="446"/>
      <c r="W28" s="510"/>
      <c r="X28" s="501"/>
      <c r="Y28" s="502"/>
      <c r="Z28" s="441" t="s">
        <v>183</v>
      </c>
      <c r="AA28" s="442"/>
      <c r="AB28" s="442"/>
      <c r="AC28" s="442"/>
      <c r="AD28" s="442"/>
      <c r="AE28" s="442"/>
      <c r="AF28" s="442"/>
      <c r="AG28" s="443"/>
      <c r="AH28" s="444" t="s">
        <v>174</v>
      </c>
      <c r="AI28" s="445"/>
      <c r="AJ28" s="445"/>
      <c r="AK28" s="445"/>
      <c r="AL28" s="446"/>
      <c r="AM28" s="444" t="s">
        <v>174</v>
      </c>
      <c r="AN28" s="445"/>
      <c r="AO28" s="445"/>
      <c r="AP28" s="445"/>
      <c r="AQ28" s="445"/>
      <c r="AR28" s="446"/>
      <c r="AS28" s="444" t="s">
        <v>174</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1904250</v>
      </c>
      <c r="BO28" s="464"/>
      <c r="BP28" s="464"/>
      <c r="BQ28" s="464"/>
      <c r="BR28" s="464"/>
      <c r="BS28" s="464"/>
      <c r="BT28" s="464"/>
      <c r="BU28" s="465"/>
      <c r="BV28" s="463">
        <v>1920906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185</v>
      </c>
      <c r="F29" s="442"/>
      <c r="G29" s="442"/>
      <c r="H29" s="442"/>
      <c r="I29" s="442"/>
      <c r="J29" s="442"/>
      <c r="K29" s="443"/>
      <c r="L29" s="444">
        <v>12</v>
      </c>
      <c r="M29" s="445"/>
      <c r="N29" s="445"/>
      <c r="O29" s="445"/>
      <c r="P29" s="446"/>
      <c r="Q29" s="444">
        <v>3200</v>
      </c>
      <c r="R29" s="445"/>
      <c r="S29" s="445"/>
      <c r="T29" s="445"/>
      <c r="U29" s="445"/>
      <c r="V29" s="446"/>
      <c r="W29" s="511"/>
      <c r="X29" s="512"/>
      <c r="Y29" s="513"/>
      <c r="Z29" s="441" t="s">
        <v>186</v>
      </c>
      <c r="AA29" s="442"/>
      <c r="AB29" s="442"/>
      <c r="AC29" s="442"/>
      <c r="AD29" s="442"/>
      <c r="AE29" s="442"/>
      <c r="AF29" s="442"/>
      <c r="AG29" s="443"/>
      <c r="AH29" s="444">
        <v>227</v>
      </c>
      <c r="AI29" s="445"/>
      <c r="AJ29" s="445"/>
      <c r="AK29" s="445"/>
      <c r="AL29" s="446"/>
      <c r="AM29" s="444">
        <v>664292</v>
      </c>
      <c r="AN29" s="445"/>
      <c r="AO29" s="445"/>
      <c r="AP29" s="445"/>
      <c r="AQ29" s="445"/>
      <c r="AR29" s="446"/>
      <c r="AS29" s="444">
        <v>2926</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647364</v>
      </c>
      <c r="BO29" s="469"/>
      <c r="BP29" s="469"/>
      <c r="BQ29" s="469"/>
      <c r="BR29" s="469"/>
      <c r="BS29" s="469"/>
      <c r="BT29" s="469"/>
      <c r="BU29" s="470"/>
      <c r="BV29" s="468">
        <v>752938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97.6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316895</v>
      </c>
      <c r="BO30" s="472"/>
      <c r="BP30" s="472"/>
      <c r="BQ30" s="472"/>
      <c r="BR30" s="472"/>
      <c r="BS30" s="472"/>
      <c r="BT30" s="472"/>
      <c r="BU30" s="473"/>
      <c r="BV30" s="471">
        <v>344382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195</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奈良県市町村総合事務組合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田原本町土地開発公社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奈良県広域消防組合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奈良広域水質検査センター組合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磯城郡介護認定審査会共同設置特別会計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奈良県住宅新築資金等貸付金回収管理組合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国保中央病院組合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奈良県後期高齢者医療広域連合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やまと広域環境衛生事務組合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VIE5vpIW272W3VX3Fbsp1FT7MglI8Vf9zgdH252EaMzOAv8eRdIbzS52A0REHn3tVFsyiRpLPvuqzXMqSagVrQ==" saltValue="62j9LTGDcbfnperF5afG2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50" t="s">
        <v>564</v>
      </c>
      <c r="D34" s="1250"/>
      <c r="E34" s="1251"/>
      <c r="F34" s="32">
        <v>9.9</v>
      </c>
      <c r="G34" s="33">
        <v>9.89</v>
      </c>
      <c r="H34" s="33">
        <v>9.6999999999999993</v>
      </c>
      <c r="I34" s="33">
        <v>9.6199999999999992</v>
      </c>
      <c r="J34" s="34">
        <v>9.84</v>
      </c>
      <c r="K34" s="22"/>
      <c r="L34" s="22"/>
      <c r="M34" s="22"/>
      <c r="N34" s="22"/>
      <c r="O34" s="22"/>
      <c r="P34" s="22"/>
    </row>
    <row r="35" spans="1:16" ht="39" customHeight="1" x14ac:dyDescent="0.2">
      <c r="A35" s="22"/>
      <c r="B35" s="35"/>
      <c r="C35" s="1244" t="s">
        <v>565</v>
      </c>
      <c r="D35" s="1245"/>
      <c r="E35" s="1246"/>
      <c r="F35" s="36">
        <v>8.02</v>
      </c>
      <c r="G35" s="37">
        <v>8.99</v>
      </c>
      <c r="H35" s="37">
        <v>9.27</v>
      </c>
      <c r="I35" s="37">
        <v>8.5500000000000007</v>
      </c>
      <c r="J35" s="38">
        <v>7.58</v>
      </c>
      <c r="K35" s="22"/>
      <c r="L35" s="22"/>
      <c r="M35" s="22"/>
      <c r="N35" s="22"/>
      <c r="O35" s="22"/>
      <c r="P35" s="22"/>
    </row>
    <row r="36" spans="1:16" ht="39" customHeight="1" x14ac:dyDescent="0.2">
      <c r="A36" s="22"/>
      <c r="B36" s="35"/>
      <c r="C36" s="1244" t="s">
        <v>566</v>
      </c>
      <c r="D36" s="1245"/>
      <c r="E36" s="1246"/>
      <c r="F36" s="36">
        <v>6.37</v>
      </c>
      <c r="G36" s="37">
        <v>4.87</v>
      </c>
      <c r="H36" s="37">
        <v>9.07</v>
      </c>
      <c r="I36" s="37">
        <v>5.5</v>
      </c>
      <c r="J36" s="38">
        <v>6.78</v>
      </c>
      <c r="K36" s="22"/>
      <c r="L36" s="22"/>
      <c r="M36" s="22"/>
      <c r="N36" s="22"/>
      <c r="O36" s="22"/>
      <c r="P36" s="22"/>
    </row>
    <row r="37" spans="1:16" ht="39" customHeight="1" x14ac:dyDescent="0.2">
      <c r="A37" s="22"/>
      <c r="B37" s="35"/>
      <c r="C37" s="1244" t="s">
        <v>567</v>
      </c>
      <c r="D37" s="1245"/>
      <c r="E37" s="1246"/>
      <c r="F37" s="36" t="s">
        <v>514</v>
      </c>
      <c r="G37" s="37" t="s">
        <v>514</v>
      </c>
      <c r="H37" s="37">
        <v>0.97</v>
      </c>
      <c r="I37" s="37">
        <v>1.32</v>
      </c>
      <c r="J37" s="38">
        <v>1.42</v>
      </c>
      <c r="K37" s="22"/>
      <c r="L37" s="22"/>
      <c r="M37" s="22"/>
      <c r="N37" s="22"/>
      <c r="O37" s="22"/>
      <c r="P37" s="22"/>
    </row>
    <row r="38" spans="1:16" ht="39" customHeight="1" x14ac:dyDescent="0.2">
      <c r="A38" s="22"/>
      <c r="B38" s="35"/>
      <c r="C38" s="1244" t="s">
        <v>568</v>
      </c>
      <c r="D38" s="1245"/>
      <c r="E38" s="1246"/>
      <c r="F38" s="36">
        <v>1.57</v>
      </c>
      <c r="G38" s="37">
        <v>2.71</v>
      </c>
      <c r="H38" s="37">
        <v>2.23</v>
      </c>
      <c r="I38" s="37">
        <v>1.58</v>
      </c>
      <c r="J38" s="38">
        <v>0.63</v>
      </c>
      <c r="K38" s="22"/>
      <c r="L38" s="22"/>
      <c r="M38" s="22"/>
      <c r="N38" s="22"/>
      <c r="O38" s="22"/>
      <c r="P38" s="22"/>
    </row>
    <row r="39" spans="1:16" ht="39" customHeight="1" x14ac:dyDescent="0.2">
      <c r="A39" s="22"/>
      <c r="B39" s="35"/>
      <c r="C39" s="1244" t="s">
        <v>569</v>
      </c>
      <c r="D39" s="1245"/>
      <c r="E39" s="1246"/>
      <c r="F39" s="36">
        <v>0</v>
      </c>
      <c r="G39" s="37">
        <v>0.13</v>
      </c>
      <c r="H39" s="37">
        <v>0.13</v>
      </c>
      <c r="I39" s="37">
        <v>0.13</v>
      </c>
      <c r="J39" s="38">
        <v>0.16</v>
      </c>
      <c r="K39" s="22"/>
      <c r="L39" s="22"/>
      <c r="M39" s="22"/>
      <c r="N39" s="22"/>
      <c r="O39" s="22"/>
      <c r="P39" s="22"/>
    </row>
    <row r="40" spans="1:16" ht="39" customHeight="1" x14ac:dyDescent="0.2">
      <c r="A40" s="22"/>
      <c r="B40" s="35"/>
      <c r="C40" s="1244" t="s">
        <v>570</v>
      </c>
      <c r="D40" s="1245"/>
      <c r="E40" s="1246"/>
      <c r="F40" s="36">
        <v>0</v>
      </c>
      <c r="G40" s="37">
        <v>0.01</v>
      </c>
      <c r="H40" s="37">
        <v>0.02</v>
      </c>
      <c r="I40" s="37">
        <v>0.04</v>
      </c>
      <c r="J40" s="38">
        <v>0.04</v>
      </c>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571</v>
      </c>
      <c r="D42" s="1245"/>
      <c r="E42" s="1246"/>
      <c r="F42" s="36" t="s">
        <v>514</v>
      </c>
      <c r="G42" s="37" t="s">
        <v>514</v>
      </c>
      <c r="H42" s="37" t="s">
        <v>514</v>
      </c>
      <c r="I42" s="37" t="s">
        <v>514</v>
      </c>
      <c r="J42" s="38" t="s">
        <v>514</v>
      </c>
      <c r="K42" s="22"/>
      <c r="L42" s="22"/>
      <c r="M42" s="22"/>
      <c r="N42" s="22"/>
      <c r="O42" s="22"/>
      <c r="P42" s="22"/>
    </row>
    <row r="43" spans="1:16" ht="39" customHeight="1" thickBot="1" x14ac:dyDescent="0.25">
      <c r="A43" s="22"/>
      <c r="B43" s="40"/>
      <c r="C43" s="1247" t="s">
        <v>572</v>
      </c>
      <c r="D43" s="1248"/>
      <c r="E43" s="1249"/>
      <c r="F43" s="41">
        <v>0</v>
      </c>
      <c r="G43" s="42">
        <v>1.19</v>
      </c>
      <c r="H43" s="42" t="s">
        <v>514</v>
      </c>
      <c r="I43" s="42" t="s">
        <v>514</v>
      </c>
      <c r="J43" s="43" t="s">
        <v>514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IYFKgn1QBzkdh9+ImL7W3I+7NA8XSlm+g1b5ZKelMP3CD9lIWvbU+rMWGMLpgPTZZsnDzJUh+fV2GoWc6jonQ==" saltValue="+gFEgLae1i8fCHuWyhcP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70" t="s">
        <v>10</v>
      </c>
      <c r="C45" s="1271"/>
      <c r="D45" s="58"/>
      <c r="E45" s="1276" t="s">
        <v>11</v>
      </c>
      <c r="F45" s="1276"/>
      <c r="G45" s="1276"/>
      <c r="H45" s="1276"/>
      <c r="I45" s="1276"/>
      <c r="J45" s="1277"/>
      <c r="K45" s="59">
        <v>1220</v>
      </c>
      <c r="L45" s="60">
        <v>1183</v>
      </c>
      <c r="M45" s="60">
        <v>1207</v>
      </c>
      <c r="N45" s="60">
        <v>1295</v>
      </c>
      <c r="O45" s="61">
        <v>1327</v>
      </c>
      <c r="P45" s="48"/>
      <c r="Q45" s="48"/>
      <c r="R45" s="48"/>
      <c r="S45" s="48"/>
      <c r="T45" s="48"/>
      <c r="U45" s="48"/>
    </row>
    <row r="46" spans="1:21" ht="30.75" customHeight="1" x14ac:dyDescent="0.2">
      <c r="A46" s="48"/>
      <c r="B46" s="1272"/>
      <c r="C46" s="1273"/>
      <c r="D46" s="62"/>
      <c r="E46" s="1254" t="s">
        <v>12</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2">
      <c r="A47" s="48"/>
      <c r="B47" s="1272"/>
      <c r="C47" s="1273"/>
      <c r="D47" s="62"/>
      <c r="E47" s="1254" t="s">
        <v>13</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2">
      <c r="A48" s="48"/>
      <c r="B48" s="1272"/>
      <c r="C48" s="1273"/>
      <c r="D48" s="62"/>
      <c r="E48" s="1254" t="s">
        <v>14</v>
      </c>
      <c r="F48" s="1254"/>
      <c r="G48" s="1254"/>
      <c r="H48" s="1254"/>
      <c r="I48" s="1254"/>
      <c r="J48" s="1255"/>
      <c r="K48" s="63">
        <v>416</v>
      </c>
      <c r="L48" s="64">
        <v>495</v>
      </c>
      <c r="M48" s="64">
        <v>438</v>
      </c>
      <c r="N48" s="64">
        <v>415</v>
      </c>
      <c r="O48" s="65">
        <v>393</v>
      </c>
      <c r="P48" s="48"/>
      <c r="Q48" s="48"/>
      <c r="R48" s="48"/>
      <c r="S48" s="48"/>
      <c r="T48" s="48"/>
      <c r="U48" s="48"/>
    </row>
    <row r="49" spans="1:21" ht="30.75" customHeight="1" x14ac:dyDescent="0.2">
      <c r="A49" s="48"/>
      <c r="B49" s="1272"/>
      <c r="C49" s="1273"/>
      <c r="D49" s="62"/>
      <c r="E49" s="1254" t="s">
        <v>15</v>
      </c>
      <c r="F49" s="1254"/>
      <c r="G49" s="1254"/>
      <c r="H49" s="1254"/>
      <c r="I49" s="1254"/>
      <c r="J49" s="1255"/>
      <c r="K49" s="63">
        <v>112</v>
      </c>
      <c r="L49" s="64">
        <v>142</v>
      </c>
      <c r="M49" s="64">
        <v>139</v>
      </c>
      <c r="N49" s="64">
        <v>135</v>
      </c>
      <c r="O49" s="65">
        <v>140</v>
      </c>
      <c r="P49" s="48"/>
      <c r="Q49" s="48"/>
      <c r="R49" s="48"/>
      <c r="S49" s="48"/>
      <c r="T49" s="48"/>
      <c r="U49" s="48"/>
    </row>
    <row r="50" spans="1:21" ht="30.75" customHeight="1" x14ac:dyDescent="0.2">
      <c r="A50" s="48"/>
      <c r="B50" s="1272"/>
      <c r="C50" s="1273"/>
      <c r="D50" s="62"/>
      <c r="E50" s="1254" t="s">
        <v>16</v>
      </c>
      <c r="F50" s="1254"/>
      <c r="G50" s="1254"/>
      <c r="H50" s="1254"/>
      <c r="I50" s="1254"/>
      <c r="J50" s="1255"/>
      <c r="K50" s="63" t="s">
        <v>514</v>
      </c>
      <c r="L50" s="64" t="s">
        <v>514</v>
      </c>
      <c r="M50" s="64" t="s">
        <v>514</v>
      </c>
      <c r="N50" s="64" t="s">
        <v>514</v>
      </c>
      <c r="O50" s="65" t="s">
        <v>514</v>
      </c>
      <c r="P50" s="48"/>
      <c r="Q50" s="48"/>
      <c r="R50" s="48"/>
      <c r="S50" s="48"/>
      <c r="T50" s="48"/>
      <c r="U50" s="48"/>
    </row>
    <row r="51" spans="1:21" ht="30.75" customHeight="1" x14ac:dyDescent="0.2">
      <c r="A51" s="48"/>
      <c r="B51" s="1274"/>
      <c r="C51" s="1275"/>
      <c r="D51" s="66"/>
      <c r="E51" s="1254" t="s">
        <v>17</v>
      </c>
      <c r="F51" s="1254"/>
      <c r="G51" s="1254"/>
      <c r="H51" s="1254"/>
      <c r="I51" s="1254"/>
      <c r="J51" s="1255"/>
      <c r="K51" s="63" t="s">
        <v>514</v>
      </c>
      <c r="L51" s="64" t="s">
        <v>514</v>
      </c>
      <c r="M51" s="64" t="s">
        <v>514</v>
      </c>
      <c r="N51" s="64" t="s">
        <v>514</v>
      </c>
      <c r="O51" s="65" t="s">
        <v>514</v>
      </c>
      <c r="P51" s="48"/>
      <c r="Q51" s="48"/>
      <c r="R51" s="48"/>
      <c r="S51" s="48"/>
      <c r="T51" s="48"/>
      <c r="U51" s="48"/>
    </row>
    <row r="52" spans="1:21" ht="30.75" customHeight="1" x14ac:dyDescent="0.2">
      <c r="A52" s="48"/>
      <c r="B52" s="1252" t="s">
        <v>18</v>
      </c>
      <c r="C52" s="1253"/>
      <c r="D52" s="66"/>
      <c r="E52" s="1254" t="s">
        <v>19</v>
      </c>
      <c r="F52" s="1254"/>
      <c r="G52" s="1254"/>
      <c r="H52" s="1254"/>
      <c r="I52" s="1254"/>
      <c r="J52" s="1255"/>
      <c r="K52" s="63">
        <v>1327</v>
      </c>
      <c r="L52" s="64">
        <v>1312</v>
      </c>
      <c r="M52" s="64">
        <v>1293</v>
      </c>
      <c r="N52" s="64">
        <v>1226</v>
      </c>
      <c r="O52" s="65">
        <v>1191</v>
      </c>
      <c r="P52" s="48"/>
      <c r="Q52" s="48"/>
      <c r="R52" s="48"/>
      <c r="S52" s="48"/>
      <c r="T52" s="48"/>
      <c r="U52" s="48"/>
    </row>
    <row r="53" spans="1:21" ht="30.75" customHeight="1" thickBot="1" x14ac:dyDescent="0.25">
      <c r="A53" s="48"/>
      <c r="B53" s="1256" t="s">
        <v>20</v>
      </c>
      <c r="C53" s="1257"/>
      <c r="D53" s="67"/>
      <c r="E53" s="1258" t="s">
        <v>21</v>
      </c>
      <c r="F53" s="1258"/>
      <c r="G53" s="1258"/>
      <c r="H53" s="1258"/>
      <c r="I53" s="1258"/>
      <c r="J53" s="1259"/>
      <c r="K53" s="68">
        <v>421</v>
      </c>
      <c r="L53" s="69">
        <v>508</v>
      </c>
      <c r="M53" s="69">
        <v>491</v>
      </c>
      <c r="N53" s="69">
        <v>619</v>
      </c>
      <c r="O53" s="70">
        <v>669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60" t="s">
        <v>24</v>
      </c>
      <c r="C57" s="1261"/>
      <c r="D57" s="1264" t="s">
        <v>25</v>
      </c>
      <c r="E57" s="1265"/>
      <c r="F57" s="1265"/>
      <c r="G57" s="1265"/>
      <c r="H57" s="1265"/>
      <c r="I57" s="1265"/>
      <c r="J57" s="1266"/>
      <c r="K57" s="83"/>
      <c r="L57" s="84"/>
      <c r="M57" s="84"/>
      <c r="N57" s="84"/>
      <c r="O57" s="85"/>
    </row>
    <row r="58" spans="1:21" ht="31.5" customHeight="1" thickBot="1" x14ac:dyDescent="0.25">
      <c r="B58" s="1262"/>
      <c r="C58" s="1263"/>
      <c r="D58" s="1267" t="s">
        <v>26</v>
      </c>
      <c r="E58" s="1268"/>
      <c r="F58" s="1268"/>
      <c r="G58" s="1268"/>
      <c r="H58" s="1268"/>
      <c r="I58" s="1268"/>
      <c r="J58" s="126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3JahvBjKG1R1yi6dlW49iIBC7/w9LjgAYhsqrnZUOwg8BIB4wgO7+K8zowKnEeGDgQlZH0iAHJtRk4qRYgBEA==" saltValue="Dv2nUWRJ45jCR8Gjspcb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556</v>
      </c>
      <c r="J40" s="100" t="s">
        <v>557</v>
      </c>
      <c r="K40" s="100" t="s">
        <v>558</v>
      </c>
      <c r="L40" s="100" t="s">
        <v>559</v>
      </c>
      <c r="M40" s="101" t="s">
        <v>560</v>
      </c>
    </row>
    <row r="41" spans="2:13" ht="27.75" customHeight="1" x14ac:dyDescent="0.2">
      <c r="B41" s="1290" t="s">
        <v>29</v>
      </c>
      <c r="C41" s="1291"/>
      <c r="D41" s="102"/>
      <c r="E41" s="1292" t="s">
        <v>30</v>
      </c>
      <c r="F41" s="1292"/>
      <c r="G41" s="1292"/>
      <c r="H41" s="1293"/>
      <c r="I41" s="103">
        <v>11532</v>
      </c>
      <c r="J41" s="104">
        <v>12872</v>
      </c>
      <c r="K41" s="104">
        <v>12976</v>
      </c>
      <c r="L41" s="104">
        <v>13300</v>
      </c>
      <c r="M41" s="105">
        <v>13364</v>
      </c>
    </row>
    <row r="42" spans="2:13" ht="27.75" customHeight="1" x14ac:dyDescent="0.2">
      <c r="B42" s="1280"/>
      <c r="C42" s="1281"/>
      <c r="D42" s="106"/>
      <c r="E42" s="1284" t="s">
        <v>31</v>
      </c>
      <c r="F42" s="1284"/>
      <c r="G42" s="1284"/>
      <c r="H42" s="1285"/>
      <c r="I42" s="107" t="s">
        <v>514</v>
      </c>
      <c r="J42" s="108" t="s">
        <v>514</v>
      </c>
      <c r="K42" s="108" t="s">
        <v>514</v>
      </c>
      <c r="L42" s="108" t="s">
        <v>514</v>
      </c>
      <c r="M42" s="109" t="s">
        <v>514</v>
      </c>
    </row>
    <row r="43" spans="2:13" ht="27.75" customHeight="1" x14ac:dyDescent="0.2">
      <c r="B43" s="1280"/>
      <c r="C43" s="1281"/>
      <c r="D43" s="106"/>
      <c r="E43" s="1284" t="s">
        <v>32</v>
      </c>
      <c r="F43" s="1284"/>
      <c r="G43" s="1284"/>
      <c r="H43" s="1285"/>
      <c r="I43" s="107">
        <v>7305</v>
      </c>
      <c r="J43" s="108">
        <v>7908</v>
      </c>
      <c r="K43" s="108">
        <v>8041</v>
      </c>
      <c r="L43" s="108">
        <v>7898</v>
      </c>
      <c r="M43" s="109">
        <v>6897</v>
      </c>
    </row>
    <row r="44" spans="2:13" ht="27.75" customHeight="1" x14ac:dyDescent="0.2">
      <c r="B44" s="1280"/>
      <c r="C44" s="1281"/>
      <c r="D44" s="106"/>
      <c r="E44" s="1284" t="s">
        <v>33</v>
      </c>
      <c r="F44" s="1284"/>
      <c r="G44" s="1284"/>
      <c r="H44" s="1285"/>
      <c r="I44" s="107">
        <v>1064</v>
      </c>
      <c r="J44" s="108">
        <v>1042</v>
      </c>
      <c r="K44" s="108">
        <v>952</v>
      </c>
      <c r="L44" s="108">
        <v>867</v>
      </c>
      <c r="M44" s="109">
        <v>803</v>
      </c>
    </row>
    <row r="45" spans="2:13" ht="27.75" customHeight="1" x14ac:dyDescent="0.2">
      <c r="B45" s="1280"/>
      <c r="C45" s="1281"/>
      <c r="D45" s="106"/>
      <c r="E45" s="1284" t="s">
        <v>34</v>
      </c>
      <c r="F45" s="1284"/>
      <c r="G45" s="1284"/>
      <c r="H45" s="1285"/>
      <c r="I45" s="107">
        <v>2326</v>
      </c>
      <c r="J45" s="108">
        <v>2245</v>
      </c>
      <c r="K45" s="108">
        <v>2131</v>
      </c>
      <c r="L45" s="108">
        <v>2058</v>
      </c>
      <c r="M45" s="109">
        <v>1973</v>
      </c>
    </row>
    <row r="46" spans="2:13" ht="27.75" customHeight="1" x14ac:dyDescent="0.2">
      <c r="B46" s="1280"/>
      <c r="C46" s="1281"/>
      <c r="D46" s="110"/>
      <c r="E46" s="1284" t="s">
        <v>35</v>
      </c>
      <c r="F46" s="1284"/>
      <c r="G46" s="1284"/>
      <c r="H46" s="1285"/>
      <c r="I46" s="107" t="s">
        <v>514</v>
      </c>
      <c r="J46" s="108" t="s">
        <v>514</v>
      </c>
      <c r="K46" s="108" t="s">
        <v>514</v>
      </c>
      <c r="L46" s="108" t="s">
        <v>514</v>
      </c>
      <c r="M46" s="109" t="s">
        <v>514</v>
      </c>
    </row>
    <row r="47" spans="2:13" ht="27.75" customHeight="1" x14ac:dyDescent="0.2">
      <c r="B47" s="1280"/>
      <c r="C47" s="1281"/>
      <c r="D47" s="111"/>
      <c r="E47" s="1294" t="s">
        <v>36</v>
      </c>
      <c r="F47" s="1295"/>
      <c r="G47" s="1295"/>
      <c r="H47" s="1296"/>
      <c r="I47" s="107" t="s">
        <v>514</v>
      </c>
      <c r="J47" s="108" t="s">
        <v>514</v>
      </c>
      <c r="K47" s="108" t="s">
        <v>514</v>
      </c>
      <c r="L47" s="108" t="s">
        <v>514</v>
      </c>
      <c r="M47" s="109" t="s">
        <v>514</v>
      </c>
    </row>
    <row r="48" spans="2:13" ht="27.75" customHeight="1" x14ac:dyDescent="0.2">
      <c r="B48" s="1280"/>
      <c r="C48" s="1281"/>
      <c r="D48" s="106"/>
      <c r="E48" s="1284" t="s">
        <v>37</v>
      </c>
      <c r="F48" s="1284"/>
      <c r="G48" s="1284"/>
      <c r="H48" s="1285"/>
      <c r="I48" s="107" t="s">
        <v>514</v>
      </c>
      <c r="J48" s="108" t="s">
        <v>514</v>
      </c>
      <c r="K48" s="108" t="s">
        <v>514</v>
      </c>
      <c r="L48" s="108" t="s">
        <v>514</v>
      </c>
      <c r="M48" s="109" t="s">
        <v>514</v>
      </c>
    </row>
    <row r="49" spans="2:13" ht="27.75" customHeight="1" x14ac:dyDescent="0.2">
      <c r="B49" s="1282"/>
      <c r="C49" s="1283"/>
      <c r="D49" s="106"/>
      <c r="E49" s="1284" t="s">
        <v>38</v>
      </c>
      <c r="F49" s="1284"/>
      <c r="G49" s="1284"/>
      <c r="H49" s="1285"/>
      <c r="I49" s="107" t="s">
        <v>514</v>
      </c>
      <c r="J49" s="108" t="s">
        <v>514</v>
      </c>
      <c r="K49" s="108" t="s">
        <v>514</v>
      </c>
      <c r="L49" s="108" t="s">
        <v>514</v>
      </c>
      <c r="M49" s="109" t="s">
        <v>514</v>
      </c>
    </row>
    <row r="50" spans="2:13" ht="27.75" customHeight="1" x14ac:dyDescent="0.2">
      <c r="B50" s="1278" t="s">
        <v>39</v>
      </c>
      <c r="C50" s="1279"/>
      <c r="D50" s="112"/>
      <c r="E50" s="1284" t="s">
        <v>40</v>
      </c>
      <c r="F50" s="1284"/>
      <c r="G50" s="1284"/>
      <c r="H50" s="1285"/>
      <c r="I50" s="107">
        <v>3702</v>
      </c>
      <c r="J50" s="108">
        <v>3170</v>
      </c>
      <c r="K50" s="108">
        <v>3336</v>
      </c>
      <c r="L50" s="108">
        <v>3375</v>
      </c>
      <c r="M50" s="109">
        <v>3356</v>
      </c>
    </row>
    <row r="51" spans="2:13" ht="27.75" customHeight="1" x14ac:dyDescent="0.2">
      <c r="B51" s="1280"/>
      <c r="C51" s="1281"/>
      <c r="D51" s="106"/>
      <c r="E51" s="1284" t="s">
        <v>41</v>
      </c>
      <c r="F51" s="1284"/>
      <c r="G51" s="1284"/>
      <c r="H51" s="1285"/>
      <c r="I51" s="107">
        <v>2011</v>
      </c>
      <c r="J51" s="108">
        <v>2321</v>
      </c>
      <c r="K51" s="108">
        <v>2130</v>
      </c>
      <c r="L51" s="108">
        <v>2146</v>
      </c>
      <c r="M51" s="109">
        <v>2117</v>
      </c>
    </row>
    <row r="52" spans="2:13" ht="27.75" customHeight="1" x14ac:dyDescent="0.2">
      <c r="B52" s="1282"/>
      <c r="C52" s="1283"/>
      <c r="D52" s="106"/>
      <c r="E52" s="1284" t="s">
        <v>42</v>
      </c>
      <c r="F52" s="1284"/>
      <c r="G52" s="1284"/>
      <c r="H52" s="1285"/>
      <c r="I52" s="107">
        <v>14336</v>
      </c>
      <c r="J52" s="108">
        <v>14245</v>
      </c>
      <c r="K52" s="108">
        <v>14053</v>
      </c>
      <c r="L52" s="108">
        <v>13840</v>
      </c>
      <c r="M52" s="109">
        <v>14034</v>
      </c>
    </row>
    <row r="53" spans="2:13" ht="27.75" customHeight="1" thickBot="1" x14ac:dyDescent="0.25">
      <c r="B53" s="1286" t="s">
        <v>43</v>
      </c>
      <c r="C53" s="1287"/>
      <c r="D53" s="113"/>
      <c r="E53" s="1288" t="s">
        <v>44</v>
      </c>
      <c r="F53" s="1288"/>
      <c r="G53" s="1288"/>
      <c r="H53" s="1289"/>
      <c r="I53" s="114">
        <v>2178</v>
      </c>
      <c r="J53" s="115">
        <v>4331</v>
      </c>
      <c r="K53" s="115">
        <v>4581</v>
      </c>
      <c r="L53" s="115">
        <v>4762</v>
      </c>
      <c r="M53" s="116">
        <v>3531</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pjuNcsnpewzjz5GMr7Cv48r9JLD7vVfFLVmSyXkEO4hADFi1LMTUhL2VDi5/gOvn+WVITyav/giuCcL2YF9NmQ==" saltValue="8UhGAlPH67j29nck72B5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5" t="s">
        <v>47</v>
      </c>
      <c r="D55" s="1305"/>
      <c r="E55" s="1306"/>
      <c r="F55" s="128">
        <v>1920</v>
      </c>
      <c r="G55" s="128">
        <v>1921</v>
      </c>
      <c r="H55" s="129">
        <v>1904</v>
      </c>
    </row>
    <row r="56" spans="2:8" ht="52.5" customHeight="1" x14ac:dyDescent="0.2">
      <c r="B56" s="130"/>
      <c r="C56" s="1307" t="s">
        <v>48</v>
      </c>
      <c r="D56" s="1307"/>
      <c r="E56" s="1308"/>
      <c r="F56" s="131">
        <v>847</v>
      </c>
      <c r="G56" s="131">
        <v>753</v>
      </c>
      <c r="H56" s="132">
        <v>647</v>
      </c>
    </row>
    <row r="57" spans="2:8" ht="53.25" customHeight="1" x14ac:dyDescent="0.2">
      <c r="B57" s="130"/>
      <c r="C57" s="1309" t="s">
        <v>49</v>
      </c>
      <c r="D57" s="1309"/>
      <c r="E57" s="1310"/>
      <c r="F57" s="133">
        <v>337</v>
      </c>
      <c r="G57" s="133">
        <v>344</v>
      </c>
      <c r="H57" s="134">
        <v>317</v>
      </c>
    </row>
    <row r="58" spans="2:8" ht="45.75" customHeight="1" x14ac:dyDescent="0.2">
      <c r="B58" s="135"/>
      <c r="C58" s="1297" t="s">
        <v>579</v>
      </c>
      <c r="D58" s="1298"/>
      <c r="E58" s="1299"/>
      <c r="F58" s="136">
        <v>278</v>
      </c>
      <c r="G58" s="136">
        <v>278</v>
      </c>
      <c r="H58" s="137">
        <v>278</v>
      </c>
    </row>
    <row r="59" spans="2:8" ht="45.75" customHeight="1" x14ac:dyDescent="0.2">
      <c r="B59" s="135"/>
      <c r="C59" s="1297" t="s">
        <v>580</v>
      </c>
      <c r="D59" s="1298"/>
      <c r="E59" s="1299"/>
      <c r="F59" s="136">
        <v>59</v>
      </c>
      <c r="G59" s="136">
        <v>66</v>
      </c>
      <c r="H59" s="137">
        <v>26</v>
      </c>
    </row>
    <row r="60" spans="2:8" ht="45.75" customHeight="1" x14ac:dyDescent="0.2">
      <c r="B60" s="135"/>
      <c r="C60" s="1297" t="s">
        <v>581</v>
      </c>
      <c r="D60" s="1298"/>
      <c r="E60" s="1299"/>
      <c r="F60" s="136" t="s">
        <v>583</v>
      </c>
      <c r="G60" s="136" t="s">
        <v>583</v>
      </c>
      <c r="H60" s="137">
        <v>10</v>
      </c>
    </row>
    <row r="61" spans="2:8" ht="45.75" customHeight="1" x14ac:dyDescent="0.2">
      <c r="B61" s="135"/>
      <c r="C61" s="1297" t="s">
        <v>582</v>
      </c>
      <c r="D61" s="1298"/>
      <c r="E61" s="1299"/>
      <c r="F61" s="136" t="s">
        <v>583</v>
      </c>
      <c r="G61" s="136">
        <v>0</v>
      </c>
      <c r="H61" s="137">
        <v>3</v>
      </c>
    </row>
    <row r="62" spans="2:8" ht="45.75" customHeight="1" thickBot="1" x14ac:dyDescent="0.25">
      <c r="B62" s="138"/>
      <c r="C62" s="1300"/>
      <c r="D62" s="1301"/>
      <c r="E62" s="1302"/>
      <c r="F62" s="139"/>
      <c r="G62" s="139"/>
      <c r="H62" s="140"/>
    </row>
    <row r="63" spans="2:8" ht="52.5" customHeight="1" thickBot="1" x14ac:dyDescent="0.25">
      <c r="B63" s="141"/>
      <c r="C63" s="1303" t="s">
        <v>50</v>
      </c>
      <c r="D63" s="1303"/>
      <c r="E63" s="1304"/>
      <c r="F63" s="142">
        <v>3105</v>
      </c>
      <c r="G63" s="142">
        <v>3018</v>
      </c>
      <c r="H63" s="143">
        <v>2869</v>
      </c>
    </row>
    <row r="64" spans="2:8" ht="15" customHeight="1" x14ac:dyDescent="0.2"/>
  </sheetData>
  <sheetProtection algorithmName="SHA-512" hashValue="fBZGrEW7CdvjpOFKaFLYFdyNB5tzwflq35639izCIiTkaMigCLRle1gA+leBgKOe7HAZKtXUcRr7ezHgKUVvbA==" saltValue="Ul4sZVSKxEvni037MkTo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D2060-C85C-4E07-B60D-705853C5561A}">
  <sheetPr>
    <pageSetUpPr fitToPage="1"/>
  </sheetPr>
  <dimension ref="A1:WZM160"/>
  <sheetViews>
    <sheetView showGridLines="0" zoomScale="85" zoomScaleNormal="85"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596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597</v>
      </c>
    </row>
    <row r="50" spans="1:109" ht="13.2"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x14ac:dyDescent="0.2">
      <c r="B51" s="397"/>
      <c r="G51" s="1329"/>
      <c r="H51" s="1329"/>
      <c r="I51" s="1330"/>
      <c r="J51" s="1330"/>
      <c r="K51" s="1328"/>
      <c r="L51" s="1328"/>
      <c r="M51" s="1328"/>
      <c r="N51" s="1328"/>
      <c r="AM51" s="406"/>
      <c r="AN51" s="1318" t="s">
        <v>598</v>
      </c>
      <c r="AO51" s="1318"/>
      <c r="AP51" s="1318"/>
      <c r="AQ51" s="1318"/>
      <c r="AR51" s="1318"/>
      <c r="AS51" s="1318"/>
      <c r="AT51" s="1318"/>
      <c r="AU51" s="1318"/>
      <c r="AV51" s="1318"/>
      <c r="AW51" s="1318"/>
      <c r="AX51" s="1318"/>
      <c r="AY51" s="1318"/>
      <c r="AZ51" s="1318"/>
      <c r="BA51" s="1318"/>
      <c r="BB51" s="1318" t="s">
        <v>599</v>
      </c>
      <c r="BC51" s="1318"/>
      <c r="BD51" s="1318"/>
      <c r="BE51" s="1318"/>
      <c r="BF51" s="1318"/>
      <c r="BG51" s="1318"/>
      <c r="BH51" s="1318"/>
      <c r="BI51" s="1318"/>
      <c r="BJ51" s="1318"/>
      <c r="BK51" s="1318"/>
      <c r="BL51" s="1318"/>
      <c r="BM51" s="1318"/>
      <c r="BN51" s="1318"/>
      <c r="BO51" s="1318"/>
      <c r="BP51" s="1317">
        <v>36.9</v>
      </c>
      <c r="BQ51" s="1317"/>
      <c r="BR51" s="1317"/>
      <c r="BS51" s="1317"/>
      <c r="BT51" s="1317"/>
      <c r="BU51" s="1317"/>
      <c r="BV51" s="1317"/>
      <c r="BW51" s="1317"/>
      <c r="BX51" s="1316"/>
      <c r="BY51" s="1317"/>
      <c r="BZ51" s="1317"/>
      <c r="CA51" s="1317"/>
      <c r="CB51" s="1317"/>
      <c r="CC51" s="1317"/>
      <c r="CD51" s="1317"/>
      <c r="CE51" s="1317"/>
      <c r="CF51" s="1317">
        <v>76.900000000000006</v>
      </c>
      <c r="CG51" s="1317"/>
      <c r="CH51" s="1317"/>
      <c r="CI51" s="1317"/>
      <c r="CJ51" s="1317"/>
      <c r="CK51" s="1317"/>
      <c r="CL51" s="1317"/>
      <c r="CM51" s="1317"/>
      <c r="CN51" s="1317">
        <v>79.7</v>
      </c>
      <c r="CO51" s="1317"/>
      <c r="CP51" s="1317"/>
      <c r="CQ51" s="1317"/>
      <c r="CR51" s="1317"/>
      <c r="CS51" s="1317"/>
      <c r="CT51" s="1317"/>
      <c r="CU51" s="1317"/>
      <c r="CV51" s="1316"/>
      <c r="CW51" s="1317"/>
      <c r="CX51" s="1317"/>
      <c r="CY51" s="1317"/>
      <c r="CZ51" s="1317"/>
      <c r="DA51" s="1317"/>
      <c r="DB51" s="1317"/>
      <c r="DC51" s="1317"/>
    </row>
    <row r="52" spans="1:109" ht="13.2" x14ac:dyDescent="0.2">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ht="13.2" x14ac:dyDescent="0.2">
      <c r="A53" s="405"/>
      <c r="B53" s="397"/>
      <c r="G53" s="1329"/>
      <c r="H53" s="1329"/>
      <c r="I53" s="1311"/>
      <c r="J53" s="1311"/>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600</v>
      </c>
      <c r="BC53" s="1318"/>
      <c r="BD53" s="1318"/>
      <c r="BE53" s="1318"/>
      <c r="BF53" s="1318"/>
      <c r="BG53" s="1318"/>
      <c r="BH53" s="1318"/>
      <c r="BI53" s="1318"/>
      <c r="BJ53" s="1318"/>
      <c r="BK53" s="1318"/>
      <c r="BL53" s="1318"/>
      <c r="BM53" s="1318"/>
      <c r="BN53" s="1318"/>
      <c r="BO53" s="1318"/>
      <c r="BP53" s="1317">
        <v>66.099999999999994</v>
      </c>
      <c r="BQ53" s="1317"/>
      <c r="BR53" s="1317"/>
      <c r="BS53" s="1317"/>
      <c r="BT53" s="1317"/>
      <c r="BU53" s="1317"/>
      <c r="BV53" s="1317"/>
      <c r="BW53" s="1317"/>
      <c r="BX53" s="1316"/>
      <c r="BY53" s="1317"/>
      <c r="BZ53" s="1317"/>
      <c r="CA53" s="1317"/>
      <c r="CB53" s="1317"/>
      <c r="CC53" s="1317"/>
      <c r="CD53" s="1317"/>
      <c r="CE53" s="1317"/>
      <c r="CF53" s="1317">
        <v>68.099999999999994</v>
      </c>
      <c r="CG53" s="1317"/>
      <c r="CH53" s="1317"/>
      <c r="CI53" s="1317"/>
      <c r="CJ53" s="1317"/>
      <c r="CK53" s="1317"/>
      <c r="CL53" s="1317"/>
      <c r="CM53" s="1317"/>
      <c r="CN53" s="1317">
        <v>69.2</v>
      </c>
      <c r="CO53" s="1317"/>
      <c r="CP53" s="1317"/>
      <c r="CQ53" s="1317"/>
      <c r="CR53" s="1317"/>
      <c r="CS53" s="1317"/>
      <c r="CT53" s="1317"/>
      <c r="CU53" s="1317"/>
      <c r="CV53" s="1316"/>
      <c r="CW53" s="1317"/>
      <c r="CX53" s="1317"/>
      <c r="CY53" s="1317"/>
      <c r="CZ53" s="1317"/>
      <c r="DA53" s="1317"/>
      <c r="DB53" s="1317"/>
      <c r="DC53" s="1317"/>
    </row>
    <row r="54" spans="1:109" ht="13.2" x14ac:dyDescent="0.2">
      <c r="A54" s="405"/>
      <c r="B54" s="397"/>
      <c r="G54" s="1329"/>
      <c r="H54" s="1329"/>
      <c r="I54" s="1311"/>
      <c r="J54" s="1311"/>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ht="13.2" x14ac:dyDescent="0.2">
      <c r="A55" s="405"/>
      <c r="B55" s="397"/>
      <c r="G55" s="1311"/>
      <c r="H55" s="1311"/>
      <c r="I55" s="1311"/>
      <c r="J55" s="1311"/>
      <c r="K55" s="1328"/>
      <c r="L55" s="1328"/>
      <c r="M55" s="1328"/>
      <c r="N55" s="1328"/>
      <c r="AN55" s="1315" t="s">
        <v>601</v>
      </c>
      <c r="AO55" s="1315"/>
      <c r="AP55" s="1315"/>
      <c r="AQ55" s="1315"/>
      <c r="AR55" s="1315"/>
      <c r="AS55" s="1315"/>
      <c r="AT55" s="1315"/>
      <c r="AU55" s="1315"/>
      <c r="AV55" s="1315"/>
      <c r="AW55" s="1315"/>
      <c r="AX55" s="1315"/>
      <c r="AY55" s="1315"/>
      <c r="AZ55" s="1315"/>
      <c r="BA55" s="1315"/>
      <c r="BB55" s="1318" t="s">
        <v>599</v>
      </c>
      <c r="BC55" s="1318"/>
      <c r="BD55" s="1318"/>
      <c r="BE55" s="1318"/>
      <c r="BF55" s="1318"/>
      <c r="BG55" s="1318"/>
      <c r="BH55" s="1318"/>
      <c r="BI55" s="1318"/>
      <c r="BJ55" s="1318"/>
      <c r="BK55" s="1318"/>
      <c r="BL55" s="1318"/>
      <c r="BM55" s="1318"/>
      <c r="BN55" s="1318"/>
      <c r="BO55" s="1318"/>
      <c r="BP55" s="1317">
        <v>21</v>
      </c>
      <c r="BQ55" s="1317"/>
      <c r="BR55" s="1317"/>
      <c r="BS55" s="1317"/>
      <c r="BT55" s="1317"/>
      <c r="BU55" s="1317"/>
      <c r="BV55" s="1317"/>
      <c r="BW55" s="1317"/>
      <c r="BX55" s="1316"/>
      <c r="BY55" s="1317"/>
      <c r="BZ55" s="1317"/>
      <c r="CA55" s="1317"/>
      <c r="CB55" s="1317"/>
      <c r="CC55" s="1317"/>
      <c r="CD55" s="1317"/>
      <c r="CE55" s="1317"/>
      <c r="CF55" s="1317">
        <v>18.3</v>
      </c>
      <c r="CG55" s="1317"/>
      <c r="CH55" s="1317"/>
      <c r="CI55" s="1317"/>
      <c r="CJ55" s="1317"/>
      <c r="CK55" s="1317"/>
      <c r="CL55" s="1317"/>
      <c r="CM55" s="1317"/>
      <c r="CN55" s="1317">
        <v>20.3</v>
      </c>
      <c r="CO55" s="1317"/>
      <c r="CP55" s="1317"/>
      <c r="CQ55" s="1317"/>
      <c r="CR55" s="1317"/>
      <c r="CS55" s="1317"/>
      <c r="CT55" s="1317"/>
      <c r="CU55" s="1317"/>
      <c r="CV55" s="1316"/>
      <c r="CW55" s="1317"/>
      <c r="CX55" s="1317"/>
      <c r="CY55" s="1317"/>
      <c r="CZ55" s="1317"/>
      <c r="DA55" s="1317"/>
      <c r="DB55" s="1317"/>
      <c r="DC55" s="1317"/>
    </row>
    <row r="56" spans="1:109" ht="13.2" x14ac:dyDescent="0.2">
      <c r="A56" s="405"/>
      <c r="B56" s="397"/>
      <c r="G56" s="1311"/>
      <c r="H56" s="1311"/>
      <c r="I56" s="1311"/>
      <c r="J56" s="1311"/>
      <c r="K56" s="1328"/>
      <c r="L56" s="1328"/>
      <c r="M56" s="1328"/>
      <c r="N56" s="1328"/>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5" customFormat="1" ht="13.2" x14ac:dyDescent="0.2">
      <c r="B57" s="409"/>
      <c r="G57" s="1311"/>
      <c r="H57" s="1311"/>
      <c r="I57" s="1331"/>
      <c r="J57" s="1331"/>
      <c r="K57" s="1328"/>
      <c r="L57" s="1328"/>
      <c r="M57" s="1328"/>
      <c r="N57" s="1328"/>
      <c r="AM57" s="390"/>
      <c r="AN57" s="1315"/>
      <c r="AO57" s="1315"/>
      <c r="AP57" s="1315"/>
      <c r="AQ57" s="1315"/>
      <c r="AR57" s="1315"/>
      <c r="AS57" s="1315"/>
      <c r="AT57" s="1315"/>
      <c r="AU57" s="1315"/>
      <c r="AV57" s="1315"/>
      <c r="AW57" s="1315"/>
      <c r="AX57" s="1315"/>
      <c r="AY57" s="1315"/>
      <c r="AZ57" s="1315"/>
      <c r="BA57" s="1315"/>
      <c r="BB57" s="1318" t="s">
        <v>600</v>
      </c>
      <c r="BC57" s="1318"/>
      <c r="BD57" s="1318"/>
      <c r="BE57" s="1318"/>
      <c r="BF57" s="1318"/>
      <c r="BG57" s="1318"/>
      <c r="BH57" s="1318"/>
      <c r="BI57" s="1318"/>
      <c r="BJ57" s="1318"/>
      <c r="BK57" s="1318"/>
      <c r="BL57" s="1318"/>
      <c r="BM57" s="1318"/>
      <c r="BN57" s="1318"/>
      <c r="BO57" s="1318"/>
      <c r="BP57" s="1317">
        <v>55.9</v>
      </c>
      <c r="BQ57" s="1317"/>
      <c r="BR57" s="1317"/>
      <c r="BS57" s="1317"/>
      <c r="BT57" s="1317"/>
      <c r="BU57" s="1317"/>
      <c r="BV57" s="1317"/>
      <c r="BW57" s="1317"/>
      <c r="BX57" s="1316"/>
      <c r="BY57" s="1317"/>
      <c r="BZ57" s="1317"/>
      <c r="CA57" s="1317"/>
      <c r="CB57" s="1317"/>
      <c r="CC57" s="1317"/>
      <c r="CD57" s="1317"/>
      <c r="CE57" s="1317"/>
      <c r="CF57" s="1317">
        <v>59.3</v>
      </c>
      <c r="CG57" s="1317"/>
      <c r="CH57" s="1317"/>
      <c r="CI57" s="1317"/>
      <c r="CJ57" s="1317"/>
      <c r="CK57" s="1317"/>
      <c r="CL57" s="1317"/>
      <c r="CM57" s="1317"/>
      <c r="CN57" s="1317">
        <v>60.3</v>
      </c>
      <c r="CO57" s="1317"/>
      <c r="CP57" s="1317"/>
      <c r="CQ57" s="1317"/>
      <c r="CR57" s="1317"/>
      <c r="CS57" s="1317"/>
      <c r="CT57" s="1317"/>
      <c r="CU57" s="1317"/>
      <c r="CV57" s="1316"/>
      <c r="CW57" s="1317"/>
      <c r="CX57" s="1317"/>
      <c r="CY57" s="1317"/>
      <c r="CZ57" s="1317"/>
      <c r="DA57" s="1317"/>
      <c r="DB57" s="1317"/>
      <c r="DC57" s="1317"/>
      <c r="DD57" s="410"/>
      <c r="DE57" s="409"/>
    </row>
    <row r="58" spans="1:109" s="405" customFormat="1" ht="13.2" x14ac:dyDescent="0.2">
      <c r="A58" s="390"/>
      <c r="B58" s="409"/>
      <c r="G58" s="1311"/>
      <c r="H58" s="1311"/>
      <c r="I58" s="1331"/>
      <c r="J58" s="1331"/>
      <c r="K58" s="1328"/>
      <c r="L58" s="1328"/>
      <c r="M58" s="1328"/>
      <c r="N58" s="1328"/>
      <c r="AM58" s="390"/>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602</v>
      </c>
    </row>
    <row r="64" spans="1:109" ht="13.2" x14ac:dyDescent="0.2">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604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597</v>
      </c>
    </row>
    <row r="72" spans="2:107" ht="13.2"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ht="13.2" x14ac:dyDescent="0.2">
      <c r="B73" s="397"/>
      <c r="G73" s="1329"/>
      <c r="H73" s="1329"/>
      <c r="I73" s="1329"/>
      <c r="J73" s="1329"/>
      <c r="K73" s="1332"/>
      <c r="L73" s="1332"/>
      <c r="M73" s="1332"/>
      <c r="N73" s="1332"/>
      <c r="AM73" s="406"/>
      <c r="AN73" s="1318" t="s">
        <v>598</v>
      </c>
      <c r="AO73" s="1318"/>
      <c r="AP73" s="1318"/>
      <c r="AQ73" s="1318"/>
      <c r="AR73" s="1318"/>
      <c r="AS73" s="1318"/>
      <c r="AT73" s="1318"/>
      <c r="AU73" s="1318"/>
      <c r="AV73" s="1318"/>
      <c r="AW73" s="1318"/>
      <c r="AX73" s="1318"/>
      <c r="AY73" s="1318"/>
      <c r="AZ73" s="1318"/>
      <c r="BA73" s="1318"/>
      <c r="BB73" s="1318" t="s">
        <v>599</v>
      </c>
      <c r="BC73" s="1318"/>
      <c r="BD73" s="1318"/>
      <c r="BE73" s="1318"/>
      <c r="BF73" s="1318"/>
      <c r="BG73" s="1318"/>
      <c r="BH73" s="1318"/>
      <c r="BI73" s="1318"/>
      <c r="BJ73" s="1318"/>
      <c r="BK73" s="1318"/>
      <c r="BL73" s="1318"/>
      <c r="BM73" s="1318"/>
      <c r="BN73" s="1318"/>
      <c r="BO73" s="1318"/>
      <c r="BP73" s="1317">
        <v>36.9</v>
      </c>
      <c r="BQ73" s="1317"/>
      <c r="BR73" s="1317"/>
      <c r="BS73" s="1317"/>
      <c r="BT73" s="1317"/>
      <c r="BU73" s="1317"/>
      <c r="BV73" s="1317"/>
      <c r="BW73" s="1317"/>
      <c r="BX73" s="1317">
        <v>73.3</v>
      </c>
      <c r="BY73" s="1317"/>
      <c r="BZ73" s="1317"/>
      <c r="CA73" s="1317"/>
      <c r="CB73" s="1317"/>
      <c r="CC73" s="1317"/>
      <c r="CD73" s="1317"/>
      <c r="CE73" s="1317"/>
      <c r="CF73" s="1317">
        <v>76.900000000000006</v>
      </c>
      <c r="CG73" s="1317"/>
      <c r="CH73" s="1317"/>
      <c r="CI73" s="1317"/>
      <c r="CJ73" s="1317"/>
      <c r="CK73" s="1317"/>
      <c r="CL73" s="1317"/>
      <c r="CM73" s="1317"/>
      <c r="CN73" s="1317">
        <v>79.7</v>
      </c>
      <c r="CO73" s="1317"/>
      <c r="CP73" s="1317"/>
      <c r="CQ73" s="1317"/>
      <c r="CR73" s="1317"/>
      <c r="CS73" s="1317"/>
      <c r="CT73" s="1317"/>
      <c r="CU73" s="1317"/>
      <c r="CV73" s="1317">
        <v>56</v>
      </c>
      <c r="CW73" s="1317"/>
      <c r="CX73" s="1317"/>
      <c r="CY73" s="1317"/>
      <c r="CZ73" s="1317"/>
      <c r="DA73" s="1317"/>
      <c r="DB73" s="1317"/>
      <c r="DC73" s="1317"/>
    </row>
    <row r="74" spans="2:107" ht="13.2" x14ac:dyDescent="0.2">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ht="13.2" x14ac:dyDescent="0.2">
      <c r="B75" s="397"/>
      <c r="G75" s="1329"/>
      <c r="H75" s="1329"/>
      <c r="I75" s="1311"/>
      <c r="J75" s="1311"/>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603</v>
      </c>
      <c r="BC75" s="1318"/>
      <c r="BD75" s="1318"/>
      <c r="BE75" s="1318"/>
      <c r="BF75" s="1318"/>
      <c r="BG75" s="1318"/>
      <c r="BH75" s="1318"/>
      <c r="BI75" s="1318"/>
      <c r="BJ75" s="1318"/>
      <c r="BK75" s="1318"/>
      <c r="BL75" s="1318"/>
      <c r="BM75" s="1318"/>
      <c r="BN75" s="1318"/>
      <c r="BO75" s="1318"/>
      <c r="BP75" s="1317">
        <v>6.3</v>
      </c>
      <c r="BQ75" s="1317"/>
      <c r="BR75" s="1317"/>
      <c r="BS75" s="1317"/>
      <c r="BT75" s="1317"/>
      <c r="BU75" s="1317"/>
      <c r="BV75" s="1317"/>
      <c r="BW75" s="1317"/>
      <c r="BX75" s="1317">
        <v>7.2</v>
      </c>
      <c r="BY75" s="1317"/>
      <c r="BZ75" s="1317"/>
      <c r="CA75" s="1317"/>
      <c r="CB75" s="1317"/>
      <c r="CC75" s="1317"/>
      <c r="CD75" s="1317"/>
      <c r="CE75" s="1317"/>
      <c r="CF75" s="1317">
        <v>7.9</v>
      </c>
      <c r="CG75" s="1317"/>
      <c r="CH75" s="1317"/>
      <c r="CI75" s="1317"/>
      <c r="CJ75" s="1317"/>
      <c r="CK75" s="1317"/>
      <c r="CL75" s="1317"/>
      <c r="CM75" s="1317"/>
      <c r="CN75" s="1317">
        <v>9</v>
      </c>
      <c r="CO75" s="1317"/>
      <c r="CP75" s="1317"/>
      <c r="CQ75" s="1317"/>
      <c r="CR75" s="1317"/>
      <c r="CS75" s="1317"/>
      <c r="CT75" s="1317"/>
      <c r="CU75" s="1317"/>
      <c r="CV75" s="1317">
        <v>9.6999999999999993</v>
      </c>
      <c r="CW75" s="1317"/>
      <c r="CX75" s="1317"/>
      <c r="CY75" s="1317"/>
      <c r="CZ75" s="1317"/>
      <c r="DA75" s="1317"/>
      <c r="DB75" s="1317"/>
      <c r="DC75" s="1317"/>
    </row>
    <row r="76" spans="2:107" ht="13.2" x14ac:dyDescent="0.2">
      <c r="B76" s="397"/>
      <c r="G76" s="1329"/>
      <c r="H76" s="1329"/>
      <c r="I76" s="1311"/>
      <c r="J76" s="1311"/>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ht="13.2" x14ac:dyDescent="0.2">
      <c r="B77" s="397"/>
      <c r="G77" s="1311"/>
      <c r="H77" s="1311"/>
      <c r="I77" s="1311"/>
      <c r="J77" s="1311"/>
      <c r="K77" s="1332"/>
      <c r="L77" s="1332"/>
      <c r="M77" s="1332"/>
      <c r="N77" s="1332"/>
      <c r="AN77" s="1315" t="s">
        <v>601</v>
      </c>
      <c r="AO77" s="1315"/>
      <c r="AP77" s="1315"/>
      <c r="AQ77" s="1315"/>
      <c r="AR77" s="1315"/>
      <c r="AS77" s="1315"/>
      <c r="AT77" s="1315"/>
      <c r="AU77" s="1315"/>
      <c r="AV77" s="1315"/>
      <c r="AW77" s="1315"/>
      <c r="AX77" s="1315"/>
      <c r="AY77" s="1315"/>
      <c r="AZ77" s="1315"/>
      <c r="BA77" s="1315"/>
      <c r="BB77" s="1318" t="s">
        <v>599</v>
      </c>
      <c r="BC77" s="1318"/>
      <c r="BD77" s="1318"/>
      <c r="BE77" s="1318"/>
      <c r="BF77" s="1318"/>
      <c r="BG77" s="1318"/>
      <c r="BH77" s="1318"/>
      <c r="BI77" s="1318"/>
      <c r="BJ77" s="1318"/>
      <c r="BK77" s="1318"/>
      <c r="BL77" s="1318"/>
      <c r="BM77" s="1318"/>
      <c r="BN77" s="1318"/>
      <c r="BO77" s="1318"/>
      <c r="BP77" s="1317">
        <v>21</v>
      </c>
      <c r="BQ77" s="1317"/>
      <c r="BR77" s="1317"/>
      <c r="BS77" s="1317"/>
      <c r="BT77" s="1317"/>
      <c r="BU77" s="1317"/>
      <c r="BV77" s="1317"/>
      <c r="BW77" s="1317"/>
      <c r="BX77" s="1317">
        <v>20.2</v>
      </c>
      <c r="BY77" s="1317"/>
      <c r="BZ77" s="1317"/>
      <c r="CA77" s="1317"/>
      <c r="CB77" s="1317"/>
      <c r="CC77" s="1317"/>
      <c r="CD77" s="1317"/>
      <c r="CE77" s="1317"/>
      <c r="CF77" s="1317">
        <v>18.3</v>
      </c>
      <c r="CG77" s="1317"/>
      <c r="CH77" s="1317"/>
      <c r="CI77" s="1317"/>
      <c r="CJ77" s="1317"/>
      <c r="CK77" s="1317"/>
      <c r="CL77" s="1317"/>
      <c r="CM77" s="1317"/>
      <c r="CN77" s="1317">
        <v>20.3</v>
      </c>
      <c r="CO77" s="1317"/>
      <c r="CP77" s="1317"/>
      <c r="CQ77" s="1317"/>
      <c r="CR77" s="1317"/>
      <c r="CS77" s="1317"/>
      <c r="CT77" s="1317"/>
      <c r="CU77" s="1317"/>
      <c r="CV77" s="1317">
        <v>15.5</v>
      </c>
      <c r="CW77" s="1317"/>
      <c r="CX77" s="1317"/>
      <c r="CY77" s="1317"/>
      <c r="CZ77" s="1317"/>
      <c r="DA77" s="1317"/>
      <c r="DB77" s="1317"/>
      <c r="DC77" s="1317"/>
    </row>
    <row r="78" spans="2:107" ht="13.2" x14ac:dyDescent="0.2">
      <c r="B78" s="397"/>
      <c r="G78" s="1311"/>
      <c r="H78" s="1311"/>
      <c r="I78" s="1311"/>
      <c r="J78" s="1311"/>
      <c r="K78" s="1332"/>
      <c r="L78" s="1332"/>
      <c r="M78" s="1332"/>
      <c r="N78" s="1332"/>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ht="13.2" x14ac:dyDescent="0.2">
      <c r="B79" s="397"/>
      <c r="G79" s="1311"/>
      <c r="H79" s="1311"/>
      <c r="I79" s="1331"/>
      <c r="J79" s="1331"/>
      <c r="K79" s="1333"/>
      <c r="L79" s="1333"/>
      <c r="M79" s="1333"/>
      <c r="N79" s="1333"/>
      <c r="AN79" s="1315"/>
      <c r="AO79" s="1315"/>
      <c r="AP79" s="1315"/>
      <c r="AQ79" s="1315"/>
      <c r="AR79" s="1315"/>
      <c r="AS79" s="1315"/>
      <c r="AT79" s="1315"/>
      <c r="AU79" s="1315"/>
      <c r="AV79" s="1315"/>
      <c r="AW79" s="1315"/>
      <c r="AX79" s="1315"/>
      <c r="AY79" s="1315"/>
      <c r="AZ79" s="1315"/>
      <c r="BA79" s="1315"/>
      <c r="BB79" s="1318" t="s">
        <v>603</v>
      </c>
      <c r="BC79" s="1318"/>
      <c r="BD79" s="1318"/>
      <c r="BE79" s="1318"/>
      <c r="BF79" s="1318"/>
      <c r="BG79" s="1318"/>
      <c r="BH79" s="1318"/>
      <c r="BI79" s="1318"/>
      <c r="BJ79" s="1318"/>
      <c r="BK79" s="1318"/>
      <c r="BL79" s="1318"/>
      <c r="BM79" s="1318"/>
      <c r="BN79" s="1318"/>
      <c r="BO79" s="1318"/>
      <c r="BP79" s="1317">
        <v>6.8</v>
      </c>
      <c r="BQ79" s="1317"/>
      <c r="BR79" s="1317"/>
      <c r="BS79" s="1317"/>
      <c r="BT79" s="1317"/>
      <c r="BU79" s="1317"/>
      <c r="BV79" s="1317"/>
      <c r="BW79" s="1317"/>
      <c r="BX79" s="1317">
        <v>6.8</v>
      </c>
      <c r="BY79" s="1317"/>
      <c r="BZ79" s="1317"/>
      <c r="CA79" s="1317"/>
      <c r="CB79" s="1317"/>
      <c r="CC79" s="1317"/>
      <c r="CD79" s="1317"/>
      <c r="CE79" s="1317"/>
      <c r="CF79" s="1317">
        <v>6.8</v>
      </c>
      <c r="CG79" s="1317"/>
      <c r="CH79" s="1317"/>
      <c r="CI79" s="1317"/>
      <c r="CJ79" s="1317"/>
      <c r="CK79" s="1317"/>
      <c r="CL79" s="1317"/>
      <c r="CM79" s="1317"/>
      <c r="CN79" s="1317">
        <v>6.6</v>
      </c>
      <c r="CO79" s="1317"/>
      <c r="CP79" s="1317"/>
      <c r="CQ79" s="1317"/>
      <c r="CR79" s="1317"/>
      <c r="CS79" s="1317"/>
      <c r="CT79" s="1317"/>
      <c r="CU79" s="1317"/>
      <c r="CV79" s="1317">
        <v>6.4</v>
      </c>
      <c r="CW79" s="1317"/>
      <c r="CX79" s="1317"/>
      <c r="CY79" s="1317"/>
      <c r="CZ79" s="1317"/>
      <c r="DA79" s="1317"/>
      <c r="DB79" s="1317"/>
      <c r="DC79" s="1317"/>
    </row>
    <row r="80" spans="2:107" ht="13.2" x14ac:dyDescent="0.2">
      <c r="B80" s="397"/>
      <c r="G80" s="1311"/>
      <c r="H80" s="1311"/>
      <c r="I80" s="1331"/>
      <c r="J80" s="1331"/>
      <c r="K80" s="1333"/>
      <c r="L80" s="1333"/>
      <c r="M80" s="1333"/>
      <c r="N80" s="1333"/>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Ftt5eAzwdbWGqDotNMmDXngUaef25ZA31qLD2AewffQRr08EDTORa2vYcR8ohjU+3H6BkmVAEYcNBNQEcmu7nA==" saltValue="J9dxWOzEGgFEuuMcLUiK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925D9-1A5A-4E25-BDE1-5CE55237E77B}">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503</v>
      </c>
    </row>
  </sheetData>
  <sheetProtection algorithmName="SHA-512" hashValue="lFTcHugBchg/udVHLk9LEc+zA5GddKJmnXMhe4ySCmvBug5DWa4jRqYS8g7Q5FrazgQ+5oS3ivEM7J/OPbu2ww==" saltValue="tqc2oFai1s3eAuPzXQ037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EBD6C-BCD6-4CE8-8B1C-1630FB915F0D}">
  <sheetPr>
    <pageSetUpPr fitToPage="1"/>
  </sheetPr>
  <dimension ref="A1:DR125"/>
  <sheetViews>
    <sheetView showGridLines="0" zoomScale="55" zoomScaleNormal="55"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503</v>
      </c>
    </row>
  </sheetData>
  <sheetProtection algorithmName="SHA-512" hashValue="VSxw0HQy2IK15jw+NiYcg8iPs8oee4ANpqi6LCGRNnDbtSHP39aT5qsrDhCt6ebO/Xjb3N/M5uNoL0onlOCgkA==" saltValue="NAVDS8rKySYEv5UQ4iQq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553</v>
      </c>
      <c r="G2" s="157"/>
      <c r="H2" s="158"/>
    </row>
    <row r="3" spans="1:8" x14ac:dyDescent="0.2">
      <c r="A3" s="154" t="s">
        <v>546</v>
      </c>
      <c r="B3" s="159"/>
      <c r="C3" s="160"/>
      <c r="D3" s="161">
        <v>33698</v>
      </c>
      <c r="E3" s="162"/>
      <c r="F3" s="163">
        <v>47738</v>
      </c>
      <c r="G3" s="164"/>
      <c r="H3" s="165"/>
    </row>
    <row r="4" spans="1:8" x14ac:dyDescent="0.2">
      <c r="A4" s="166"/>
      <c r="B4" s="167"/>
      <c r="C4" s="168"/>
      <c r="D4" s="169">
        <v>23713</v>
      </c>
      <c r="E4" s="170"/>
      <c r="F4" s="171">
        <v>24937</v>
      </c>
      <c r="G4" s="172"/>
      <c r="H4" s="173"/>
    </row>
    <row r="5" spans="1:8" x14ac:dyDescent="0.2">
      <c r="A5" s="154" t="s">
        <v>548</v>
      </c>
      <c r="B5" s="159"/>
      <c r="C5" s="160"/>
      <c r="D5" s="161">
        <v>79241</v>
      </c>
      <c r="E5" s="162"/>
      <c r="F5" s="163">
        <v>52191</v>
      </c>
      <c r="G5" s="164"/>
      <c r="H5" s="165"/>
    </row>
    <row r="6" spans="1:8" x14ac:dyDescent="0.2">
      <c r="A6" s="166"/>
      <c r="B6" s="167"/>
      <c r="C6" s="168"/>
      <c r="D6" s="169">
        <v>45725</v>
      </c>
      <c r="E6" s="170"/>
      <c r="F6" s="171">
        <v>24843</v>
      </c>
      <c r="G6" s="172"/>
      <c r="H6" s="173"/>
    </row>
    <row r="7" spans="1:8" x14ac:dyDescent="0.2">
      <c r="A7" s="154" t="s">
        <v>549</v>
      </c>
      <c r="B7" s="159"/>
      <c r="C7" s="160"/>
      <c r="D7" s="161">
        <v>37432</v>
      </c>
      <c r="E7" s="162"/>
      <c r="F7" s="163">
        <v>47387</v>
      </c>
      <c r="G7" s="164"/>
      <c r="H7" s="165"/>
    </row>
    <row r="8" spans="1:8" x14ac:dyDescent="0.2">
      <c r="A8" s="166"/>
      <c r="B8" s="167"/>
      <c r="C8" s="168"/>
      <c r="D8" s="169">
        <v>26720</v>
      </c>
      <c r="E8" s="170"/>
      <c r="F8" s="171">
        <v>24928</v>
      </c>
      <c r="G8" s="172"/>
      <c r="H8" s="173"/>
    </row>
    <row r="9" spans="1:8" x14ac:dyDescent="0.2">
      <c r="A9" s="154" t="s">
        <v>550</v>
      </c>
      <c r="B9" s="159"/>
      <c r="C9" s="160"/>
      <c r="D9" s="161">
        <v>59852</v>
      </c>
      <c r="E9" s="162"/>
      <c r="F9" s="163">
        <v>51264</v>
      </c>
      <c r="G9" s="164"/>
      <c r="H9" s="165"/>
    </row>
    <row r="10" spans="1:8" x14ac:dyDescent="0.2">
      <c r="A10" s="166"/>
      <c r="B10" s="167"/>
      <c r="C10" s="168"/>
      <c r="D10" s="169">
        <v>31466</v>
      </c>
      <c r="E10" s="170"/>
      <c r="F10" s="171">
        <v>26040</v>
      </c>
      <c r="G10" s="172"/>
      <c r="H10" s="173"/>
    </row>
    <row r="11" spans="1:8" x14ac:dyDescent="0.2">
      <c r="A11" s="154" t="s">
        <v>551</v>
      </c>
      <c r="B11" s="159"/>
      <c r="C11" s="160"/>
      <c r="D11" s="161">
        <v>55680</v>
      </c>
      <c r="E11" s="162"/>
      <c r="F11" s="163">
        <v>52068</v>
      </c>
      <c r="G11" s="164"/>
      <c r="H11" s="165"/>
    </row>
    <row r="12" spans="1:8" x14ac:dyDescent="0.2">
      <c r="A12" s="166"/>
      <c r="B12" s="167"/>
      <c r="C12" s="174"/>
      <c r="D12" s="169">
        <v>14453</v>
      </c>
      <c r="E12" s="170"/>
      <c r="F12" s="171">
        <v>26936</v>
      </c>
      <c r="G12" s="172"/>
      <c r="H12" s="173"/>
    </row>
    <row r="13" spans="1:8" x14ac:dyDescent="0.2">
      <c r="A13" s="154"/>
      <c r="B13" s="159"/>
      <c r="C13" s="175"/>
      <c r="D13" s="176">
        <v>53181</v>
      </c>
      <c r="E13" s="177"/>
      <c r="F13" s="178">
        <v>50130</v>
      </c>
      <c r="G13" s="179"/>
      <c r="H13" s="165"/>
    </row>
    <row r="14" spans="1:8" x14ac:dyDescent="0.2">
      <c r="A14" s="166"/>
      <c r="B14" s="167"/>
      <c r="C14" s="168"/>
      <c r="D14" s="169">
        <v>28415</v>
      </c>
      <c r="E14" s="170"/>
      <c r="F14" s="171">
        <v>25537</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6.38</v>
      </c>
      <c r="C19" s="180">
        <f>ROUND(VALUE(SUBSTITUTE(実質収支比率等に係る経年分析!G$48,"▲","-")),2)</f>
        <v>4.87</v>
      </c>
      <c r="D19" s="180">
        <f>ROUND(VALUE(SUBSTITUTE(実質収支比率等に係る経年分析!H$48,"▲","-")),2)</f>
        <v>9.08</v>
      </c>
      <c r="E19" s="180">
        <f>ROUND(VALUE(SUBSTITUTE(実質収支比率等に係る経年分析!I$48,"▲","-")),2)</f>
        <v>5.51</v>
      </c>
      <c r="F19" s="180">
        <f>ROUND(VALUE(SUBSTITUTE(実質収支比率等に係る経年分析!J$48,"▲","-")),2)</f>
        <v>6.79</v>
      </c>
    </row>
    <row r="20" spans="1:11" x14ac:dyDescent="0.2">
      <c r="A20" s="180" t="s">
        <v>54</v>
      </c>
      <c r="B20" s="180">
        <f>ROUND(VALUE(SUBSTITUTE(実質収支比率等に係る経年分析!F$47,"▲","-")),2)</f>
        <v>35.03</v>
      </c>
      <c r="C20" s="180">
        <f>ROUND(VALUE(SUBSTITUTE(実質収支比率等に係る経年分析!G$47,"▲","-")),2)</f>
        <v>29.45</v>
      </c>
      <c r="D20" s="180">
        <f>ROUND(VALUE(SUBSTITUTE(実質収支比率等に係る経年分析!H$47,"▲","-")),2)</f>
        <v>27</v>
      </c>
      <c r="E20" s="180">
        <f>ROUND(VALUE(SUBSTITUTE(実質収支比率等に係る経年分析!I$47,"▲","-")),2)</f>
        <v>27.2</v>
      </c>
      <c r="F20" s="180">
        <f>ROUND(VALUE(SUBSTITUTE(実質収支比率等に係る経年分析!J$47,"▲","-")),2)</f>
        <v>25.89</v>
      </c>
    </row>
    <row r="21" spans="1:11" x14ac:dyDescent="0.2">
      <c r="A21" s="180" t="s">
        <v>55</v>
      </c>
      <c r="B21" s="180">
        <f>IF(ISNUMBER(VALUE(SUBSTITUTE(実質収支比率等に係る経年分析!F$49,"▲","-"))),ROUND(VALUE(SUBSTITUTE(実質収支比率等に係る経年分析!F$49,"▲","-")),2),NA())</f>
        <v>-4.71</v>
      </c>
      <c r="C21" s="180">
        <f>IF(ISNUMBER(VALUE(SUBSTITUTE(実質収支比率等に係る経年分析!G$49,"▲","-"))),ROUND(VALUE(SUBSTITUTE(実質収支比率等に係る経年分析!G$49,"▲","-")),2),NA())</f>
        <v>-7.06</v>
      </c>
      <c r="D21" s="180">
        <f>IF(ISNUMBER(VALUE(SUBSTITUTE(実質収支比率等に係る経年分析!H$49,"▲","-"))),ROUND(VALUE(SUBSTITUTE(実質収支比率等に係る経年分析!H$49,"▲","-")),2),NA())</f>
        <v>1.9</v>
      </c>
      <c r="E21" s="180">
        <f>IF(ISNUMBER(VALUE(SUBSTITUTE(実質収支比率等に係る経年分析!I$49,"▲","-"))),ROUND(VALUE(SUBSTITUTE(実質収支比率等に係る経年分析!I$49,"▲","-")),2),NA())</f>
        <v>-3.61</v>
      </c>
      <c r="F21" s="180">
        <f>IF(ISNUMBER(VALUE(SUBSTITUTE(実質収支比率等に係る経年分析!J$49,"▲","-"))),ROUND(VALUE(SUBSTITUTE(実質収支比率等に係る経年分析!J$49,"▲","-")),2),NA())</f>
        <v>1.27</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1.19</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磯城郡介護認定審査会共同設置特別会計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1.42</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6.78</v>
      </c>
    </row>
    <row r="35" spans="1:16" x14ac:dyDescent="0.2">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8.5500000000000007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9.6999999999999993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9.6199999999999992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9.84</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1327</v>
      </c>
      <c r="E42" s="182"/>
      <c r="F42" s="182"/>
      <c r="G42" s="182">
        <f>'実質公債費比率（分子）の構造'!L$52</f>
        <v>1312</v>
      </c>
      <c r="H42" s="182"/>
      <c r="I42" s="182"/>
      <c r="J42" s="182">
        <f>'実質公債費比率（分子）の構造'!M$52</f>
        <v>1293</v>
      </c>
      <c r="K42" s="182"/>
      <c r="L42" s="182"/>
      <c r="M42" s="182">
        <f>'実質公債費比率（分子）の構造'!N$52</f>
        <v>1226</v>
      </c>
      <c r="N42" s="182"/>
      <c r="O42" s="182"/>
      <c r="P42" s="182">
        <f>'実質公債費比率（分子）の構造'!O$52</f>
        <v>1191</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112</v>
      </c>
      <c r="C45" s="182"/>
      <c r="D45" s="182"/>
      <c r="E45" s="182">
        <f>'実質公債費比率（分子）の構造'!L$49</f>
        <v>142</v>
      </c>
      <c r="F45" s="182"/>
      <c r="G45" s="182"/>
      <c r="H45" s="182">
        <f>'実質公債費比率（分子）の構造'!M$49</f>
        <v>139</v>
      </c>
      <c r="I45" s="182"/>
      <c r="J45" s="182"/>
      <c r="K45" s="182">
        <f>'実質公債費比率（分子）の構造'!N$49</f>
        <v>135</v>
      </c>
      <c r="L45" s="182"/>
      <c r="M45" s="182"/>
      <c r="N45" s="182">
        <f>'実質公債費比率（分子）の構造'!O$49</f>
        <v>140</v>
      </c>
      <c r="O45" s="182"/>
      <c r="P45" s="182"/>
    </row>
    <row r="46" spans="1:16" x14ac:dyDescent="0.2">
      <c r="A46" s="182" t="s">
        <v>66</v>
      </c>
      <c r="B46" s="182">
        <f>'実質公債費比率（分子）の構造'!K$48</f>
        <v>416</v>
      </c>
      <c r="C46" s="182"/>
      <c r="D46" s="182"/>
      <c r="E46" s="182">
        <f>'実質公債費比率（分子）の構造'!L$48</f>
        <v>495</v>
      </c>
      <c r="F46" s="182"/>
      <c r="G46" s="182"/>
      <c r="H46" s="182">
        <f>'実質公債費比率（分子）の構造'!M$48</f>
        <v>438</v>
      </c>
      <c r="I46" s="182"/>
      <c r="J46" s="182"/>
      <c r="K46" s="182">
        <f>'実質公債費比率（分子）の構造'!N$48</f>
        <v>415</v>
      </c>
      <c r="L46" s="182"/>
      <c r="M46" s="182"/>
      <c r="N46" s="182">
        <f>'実質公債費比率（分子）の構造'!O$48</f>
        <v>393</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1220</v>
      </c>
      <c r="C49" s="182"/>
      <c r="D49" s="182"/>
      <c r="E49" s="182">
        <f>'実質公債費比率（分子）の構造'!L$45</f>
        <v>1183</v>
      </c>
      <c r="F49" s="182"/>
      <c r="G49" s="182"/>
      <c r="H49" s="182">
        <f>'実質公債費比率（分子）の構造'!M$45</f>
        <v>1207</v>
      </c>
      <c r="I49" s="182"/>
      <c r="J49" s="182"/>
      <c r="K49" s="182">
        <f>'実質公債費比率（分子）の構造'!N$45</f>
        <v>1295</v>
      </c>
      <c r="L49" s="182"/>
      <c r="M49" s="182"/>
      <c r="N49" s="182">
        <f>'実質公債費比率（分子）の構造'!O$45</f>
        <v>1327</v>
      </c>
      <c r="O49" s="182"/>
      <c r="P49" s="182"/>
    </row>
    <row r="50" spans="1:16" x14ac:dyDescent="0.2">
      <c r="A50" s="182" t="s">
        <v>70</v>
      </c>
      <c r="B50" s="182" t="e">
        <f>NA()</f>
        <v>#N/A</v>
      </c>
      <c r="C50" s="182">
        <f>IF(ISNUMBER('実質公債費比率（分子）の構造'!K$53),'実質公債費比率（分子）の構造'!K$53,NA())</f>
        <v>421</v>
      </c>
      <c r="D50" s="182" t="e">
        <f>NA()</f>
        <v>#N/A</v>
      </c>
      <c r="E50" s="182" t="e">
        <f>NA()</f>
        <v>#N/A</v>
      </c>
      <c r="F50" s="182">
        <f>IF(ISNUMBER('実質公債費比率（分子）の構造'!L$53),'実質公債費比率（分子）の構造'!L$53,NA())</f>
        <v>508</v>
      </c>
      <c r="G50" s="182" t="e">
        <f>NA()</f>
        <v>#N/A</v>
      </c>
      <c r="H50" s="182" t="e">
        <f>NA()</f>
        <v>#N/A</v>
      </c>
      <c r="I50" s="182">
        <f>IF(ISNUMBER('実質公債費比率（分子）の構造'!M$53),'実質公債費比率（分子）の構造'!M$53,NA())</f>
        <v>491</v>
      </c>
      <c r="J50" s="182" t="e">
        <f>NA()</f>
        <v>#N/A</v>
      </c>
      <c r="K50" s="182" t="e">
        <f>NA()</f>
        <v>#N/A</v>
      </c>
      <c r="L50" s="182">
        <f>IF(ISNUMBER('実質公債費比率（分子）の構造'!N$53),'実質公債費比率（分子）の構造'!N$53,NA())</f>
        <v>619</v>
      </c>
      <c r="M50" s="182" t="e">
        <f>NA()</f>
        <v>#N/A</v>
      </c>
      <c r="N50" s="182" t="e">
        <f>NA()</f>
        <v>#N/A</v>
      </c>
      <c r="O50" s="182">
        <f>IF(ISNUMBER('実質公債費比率（分子）の構造'!O$53),'実質公債費比率（分子）の構造'!O$53,NA())</f>
        <v>669</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14336</v>
      </c>
      <c r="E56" s="181"/>
      <c r="F56" s="181"/>
      <c r="G56" s="181">
        <f>'将来負担比率（分子）の構造'!J$52</f>
        <v>14245</v>
      </c>
      <c r="H56" s="181"/>
      <c r="I56" s="181"/>
      <c r="J56" s="181">
        <f>'将来負担比率（分子）の構造'!K$52</f>
        <v>14053</v>
      </c>
      <c r="K56" s="181"/>
      <c r="L56" s="181"/>
      <c r="M56" s="181">
        <f>'将来負担比率（分子）の構造'!L$52</f>
        <v>13840</v>
      </c>
      <c r="N56" s="181"/>
      <c r="O56" s="181"/>
      <c r="P56" s="181">
        <f>'将来負担比率（分子）の構造'!M$52</f>
        <v>14034</v>
      </c>
    </row>
    <row r="57" spans="1:16" x14ac:dyDescent="0.2">
      <c r="A57" s="181" t="s">
        <v>41</v>
      </c>
      <c r="B57" s="181"/>
      <c r="C57" s="181"/>
      <c r="D57" s="181">
        <f>'将来負担比率（分子）の構造'!I$51</f>
        <v>2011</v>
      </c>
      <c r="E57" s="181"/>
      <c r="F57" s="181"/>
      <c r="G57" s="181">
        <f>'将来負担比率（分子）の構造'!J$51</f>
        <v>2321</v>
      </c>
      <c r="H57" s="181"/>
      <c r="I57" s="181"/>
      <c r="J57" s="181">
        <f>'将来負担比率（分子）の構造'!K$51</f>
        <v>2130</v>
      </c>
      <c r="K57" s="181"/>
      <c r="L57" s="181"/>
      <c r="M57" s="181">
        <f>'将来負担比率（分子）の構造'!L$51</f>
        <v>2146</v>
      </c>
      <c r="N57" s="181"/>
      <c r="O57" s="181"/>
      <c r="P57" s="181">
        <f>'将来負担比率（分子）の構造'!M$51</f>
        <v>2117</v>
      </c>
    </row>
    <row r="58" spans="1:16" x14ac:dyDescent="0.2">
      <c r="A58" s="181" t="s">
        <v>40</v>
      </c>
      <c r="B58" s="181"/>
      <c r="C58" s="181"/>
      <c r="D58" s="181">
        <f>'将来負担比率（分子）の構造'!I$50</f>
        <v>3702</v>
      </c>
      <c r="E58" s="181"/>
      <c r="F58" s="181"/>
      <c r="G58" s="181">
        <f>'将来負担比率（分子）の構造'!J$50</f>
        <v>3170</v>
      </c>
      <c r="H58" s="181"/>
      <c r="I58" s="181"/>
      <c r="J58" s="181">
        <f>'将来負担比率（分子）の構造'!K$50</f>
        <v>3336</v>
      </c>
      <c r="K58" s="181"/>
      <c r="L58" s="181"/>
      <c r="M58" s="181">
        <f>'将来負担比率（分子）の構造'!L$50</f>
        <v>3375</v>
      </c>
      <c r="N58" s="181"/>
      <c r="O58" s="181"/>
      <c r="P58" s="181">
        <f>'将来負担比率（分子）の構造'!M$50</f>
        <v>3356</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2326</v>
      </c>
      <c r="C62" s="181"/>
      <c r="D62" s="181"/>
      <c r="E62" s="181">
        <f>'将来負担比率（分子）の構造'!J$45</f>
        <v>2245</v>
      </c>
      <c r="F62" s="181"/>
      <c r="G62" s="181"/>
      <c r="H62" s="181">
        <f>'将来負担比率（分子）の構造'!K$45</f>
        <v>2131</v>
      </c>
      <c r="I62" s="181"/>
      <c r="J62" s="181"/>
      <c r="K62" s="181">
        <f>'将来負担比率（分子）の構造'!L$45</f>
        <v>2058</v>
      </c>
      <c r="L62" s="181"/>
      <c r="M62" s="181"/>
      <c r="N62" s="181">
        <f>'将来負担比率（分子）の構造'!M$45</f>
        <v>1973</v>
      </c>
      <c r="O62" s="181"/>
      <c r="P62" s="181"/>
    </row>
    <row r="63" spans="1:16" x14ac:dyDescent="0.2">
      <c r="A63" s="181" t="s">
        <v>33</v>
      </c>
      <c r="B63" s="181">
        <f>'将来負担比率（分子）の構造'!I$44</f>
        <v>1064</v>
      </c>
      <c r="C63" s="181"/>
      <c r="D63" s="181"/>
      <c r="E63" s="181">
        <f>'将来負担比率（分子）の構造'!J$44</f>
        <v>1042</v>
      </c>
      <c r="F63" s="181"/>
      <c r="G63" s="181"/>
      <c r="H63" s="181">
        <f>'将来負担比率（分子）の構造'!K$44</f>
        <v>952</v>
      </c>
      <c r="I63" s="181"/>
      <c r="J63" s="181"/>
      <c r="K63" s="181">
        <f>'将来負担比率（分子）の構造'!L$44</f>
        <v>867</v>
      </c>
      <c r="L63" s="181"/>
      <c r="M63" s="181"/>
      <c r="N63" s="181">
        <f>'将来負担比率（分子）の構造'!M$44</f>
        <v>803</v>
      </c>
      <c r="O63" s="181"/>
      <c r="P63" s="181"/>
    </row>
    <row r="64" spans="1:16" x14ac:dyDescent="0.2">
      <c r="A64" s="181" t="s">
        <v>32</v>
      </c>
      <c r="B64" s="181">
        <f>'将来負担比率（分子）の構造'!I$43</f>
        <v>7305</v>
      </c>
      <c r="C64" s="181"/>
      <c r="D64" s="181"/>
      <c r="E64" s="181">
        <f>'将来負担比率（分子）の構造'!J$43</f>
        <v>7908</v>
      </c>
      <c r="F64" s="181"/>
      <c r="G64" s="181"/>
      <c r="H64" s="181">
        <f>'将来負担比率（分子）の構造'!K$43</f>
        <v>8041</v>
      </c>
      <c r="I64" s="181"/>
      <c r="J64" s="181"/>
      <c r="K64" s="181">
        <f>'将来負担比率（分子）の構造'!L$43</f>
        <v>7898</v>
      </c>
      <c r="L64" s="181"/>
      <c r="M64" s="181"/>
      <c r="N64" s="181">
        <f>'将来負担比率（分子）の構造'!M$43</f>
        <v>6897</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11532</v>
      </c>
      <c r="C66" s="181"/>
      <c r="D66" s="181"/>
      <c r="E66" s="181">
        <f>'将来負担比率（分子）の構造'!J$41</f>
        <v>12872</v>
      </c>
      <c r="F66" s="181"/>
      <c r="G66" s="181"/>
      <c r="H66" s="181">
        <f>'将来負担比率（分子）の構造'!K$41</f>
        <v>12976</v>
      </c>
      <c r="I66" s="181"/>
      <c r="J66" s="181"/>
      <c r="K66" s="181">
        <f>'将来負担比率（分子）の構造'!L$41</f>
        <v>13300</v>
      </c>
      <c r="L66" s="181"/>
      <c r="M66" s="181"/>
      <c r="N66" s="181">
        <f>'将来負担比率（分子）の構造'!M$41</f>
        <v>13364</v>
      </c>
      <c r="O66" s="181"/>
      <c r="P66" s="181"/>
    </row>
    <row r="67" spans="1:16" x14ac:dyDescent="0.2">
      <c r="A67" s="181" t="s">
        <v>74</v>
      </c>
      <c r="B67" s="181" t="e">
        <f>NA()</f>
        <v>#N/A</v>
      </c>
      <c r="C67" s="181">
        <f>IF(ISNUMBER('将来負担比率（分子）の構造'!I$53), IF('将来負担比率（分子）の構造'!I$53 &lt; 0, 0, '将来負担比率（分子）の構造'!I$53), NA())</f>
        <v>2178</v>
      </c>
      <c r="D67" s="181" t="e">
        <f>NA()</f>
        <v>#N/A</v>
      </c>
      <c r="E67" s="181" t="e">
        <f>NA()</f>
        <v>#N/A</v>
      </c>
      <c r="F67" s="181">
        <f>IF(ISNUMBER('将来負担比率（分子）の構造'!J$53), IF('将来負担比率（分子）の構造'!J$53 &lt; 0, 0, '将来負担比率（分子）の構造'!J$53), NA())</f>
        <v>4331</v>
      </c>
      <c r="G67" s="181" t="e">
        <f>NA()</f>
        <v>#N/A</v>
      </c>
      <c r="H67" s="181" t="e">
        <f>NA()</f>
        <v>#N/A</v>
      </c>
      <c r="I67" s="181">
        <f>IF(ISNUMBER('将来負担比率（分子）の構造'!K$53), IF('将来負担比率（分子）の構造'!K$53 &lt; 0, 0, '将来負担比率（分子）の構造'!K$53), NA())</f>
        <v>4581</v>
      </c>
      <c r="J67" s="181" t="e">
        <f>NA()</f>
        <v>#N/A</v>
      </c>
      <c r="K67" s="181" t="e">
        <f>NA()</f>
        <v>#N/A</v>
      </c>
      <c r="L67" s="181">
        <f>IF(ISNUMBER('将来負担比率（分子）の構造'!L$53), IF('将来負担比率（分子）の構造'!L$53 &lt; 0, 0, '将来負担比率（分子）の構造'!L$53), NA())</f>
        <v>4762</v>
      </c>
      <c r="M67" s="181" t="e">
        <f>NA()</f>
        <v>#N/A</v>
      </c>
      <c r="N67" s="181" t="e">
        <f>NA()</f>
        <v>#N/A</v>
      </c>
      <c r="O67" s="181">
        <f>IF(ISNUMBER('将来負担比率（分子）の構造'!M$53), IF('将来負担比率（分子）の構造'!M$53 &lt; 0, 0, '将来負担比率（分子）の構造'!M$53), NA())</f>
        <v>3531</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1920</v>
      </c>
      <c r="C72" s="185">
        <f>基金残高に係る経年分析!G55</f>
        <v>1921</v>
      </c>
      <c r="D72" s="185">
        <f>基金残高に係る経年分析!H55</f>
        <v>1904</v>
      </c>
    </row>
    <row r="73" spans="1:16" x14ac:dyDescent="0.2">
      <c r="A73" s="184" t="s">
        <v>77</v>
      </c>
      <c r="B73" s="185">
        <f>基金残高に係る経年分析!F56</f>
        <v>847</v>
      </c>
      <c r="C73" s="185">
        <f>基金残高に係る経年分析!G56</f>
        <v>753</v>
      </c>
      <c r="D73" s="185">
        <f>基金残高に係る経年分析!H56</f>
        <v>647</v>
      </c>
    </row>
    <row r="74" spans="1:16" x14ac:dyDescent="0.2">
      <c r="A74" s="184" t="s">
        <v>78</v>
      </c>
      <c r="B74" s="185">
        <f>基金残高に係る経年分析!F57</f>
        <v>337</v>
      </c>
      <c r="C74" s="185">
        <f>基金残高に係る経年分析!G57</f>
        <v>344</v>
      </c>
      <c r="D74" s="185">
        <f>基金残高に係る経年分析!H57</f>
        <v>317</v>
      </c>
    </row>
  </sheetData>
  <sheetProtection algorithmName="SHA-512" hashValue="JTzJBxGnO0nJmz3slZyqmSFH+SPefShXlkulb8EV05EdBula1wdrHOIw85OjLrRmC7h3XoX2MI+mKAqs1w5B9A==" saltValue="v9lmTU32mcSA14np7F38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224</v>
      </c>
      <c r="C5" s="747"/>
      <c r="D5" s="747"/>
      <c r="E5" s="747"/>
      <c r="F5" s="747"/>
      <c r="G5" s="747"/>
      <c r="H5" s="747"/>
      <c r="I5" s="747"/>
      <c r="J5" s="747"/>
      <c r="K5" s="747"/>
      <c r="L5" s="747"/>
      <c r="M5" s="747"/>
      <c r="N5" s="747"/>
      <c r="O5" s="747"/>
      <c r="P5" s="747"/>
      <c r="Q5" s="748"/>
      <c r="R5" s="735">
        <v>3806351</v>
      </c>
      <c r="S5" s="736"/>
      <c r="T5" s="736"/>
      <c r="U5" s="736"/>
      <c r="V5" s="736"/>
      <c r="W5" s="736"/>
      <c r="X5" s="736"/>
      <c r="Y5" s="779"/>
      <c r="Z5" s="797">
        <v>23.1</v>
      </c>
      <c r="AA5" s="797"/>
      <c r="AB5" s="797"/>
      <c r="AC5" s="797"/>
      <c r="AD5" s="798">
        <v>3635967</v>
      </c>
      <c r="AE5" s="798"/>
      <c r="AF5" s="798"/>
      <c r="AG5" s="798"/>
      <c r="AH5" s="798"/>
      <c r="AI5" s="798"/>
      <c r="AJ5" s="798"/>
      <c r="AK5" s="798"/>
      <c r="AL5" s="780">
        <v>51.5</v>
      </c>
      <c r="AM5" s="751"/>
      <c r="AN5" s="751"/>
      <c r="AO5" s="781"/>
      <c r="AP5" s="746" t="s">
        <v>225</v>
      </c>
      <c r="AQ5" s="747"/>
      <c r="AR5" s="747"/>
      <c r="AS5" s="747"/>
      <c r="AT5" s="747"/>
      <c r="AU5" s="747"/>
      <c r="AV5" s="747"/>
      <c r="AW5" s="747"/>
      <c r="AX5" s="747"/>
      <c r="AY5" s="747"/>
      <c r="AZ5" s="747"/>
      <c r="BA5" s="747"/>
      <c r="BB5" s="747"/>
      <c r="BC5" s="747"/>
      <c r="BD5" s="747"/>
      <c r="BE5" s="747"/>
      <c r="BF5" s="748"/>
      <c r="BG5" s="680">
        <v>3635967</v>
      </c>
      <c r="BH5" s="681"/>
      <c r="BI5" s="681"/>
      <c r="BJ5" s="681"/>
      <c r="BK5" s="681"/>
      <c r="BL5" s="681"/>
      <c r="BM5" s="681"/>
      <c r="BN5" s="682"/>
      <c r="BO5" s="713">
        <v>95.5</v>
      </c>
      <c r="BP5" s="713"/>
      <c r="BQ5" s="713"/>
      <c r="BR5" s="713"/>
      <c r="BS5" s="714" t="s">
        <v>137</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2">
      <c r="B6" s="677" t="s">
        <v>229</v>
      </c>
      <c r="C6" s="678"/>
      <c r="D6" s="678"/>
      <c r="E6" s="678"/>
      <c r="F6" s="678"/>
      <c r="G6" s="678"/>
      <c r="H6" s="678"/>
      <c r="I6" s="678"/>
      <c r="J6" s="678"/>
      <c r="K6" s="678"/>
      <c r="L6" s="678"/>
      <c r="M6" s="678"/>
      <c r="N6" s="678"/>
      <c r="O6" s="678"/>
      <c r="P6" s="678"/>
      <c r="Q6" s="679"/>
      <c r="R6" s="680">
        <v>93275</v>
      </c>
      <c r="S6" s="681"/>
      <c r="T6" s="681"/>
      <c r="U6" s="681"/>
      <c r="V6" s="681"/>
      <c r="W6" s="681"/>
      <c r="X6" s="681"/>
      <c r="Y6" s="682"/>
      <c r="Z6" s="713">
        <v>0.6</v>
      </c>
      <c r="AA6" s="713"/>
      <c r="AB6" s="713"/>
      <c r="AC6" s="713"/>
      <c r="AD6" s="714">
        <v>93275</v>
      </c>
      <c r="AE6" s="714"/>
      <c r="AF6" s="714"/>
      <c r="AG6" s="714"/>
      <c r="AH6" s="714"/>
      <c r="AI6" s="714"/>
      <c r="AJ6" s="714"/>
      <c r="AK6" s="714"/>
      <c r="AL6" s="683">
        <v>1.3</v>
      </c>
      <c r="AM6" s="684"/>
      <c r="AN6" s="684"/>
      <c r="AO6" s="715"/>
      <c r="AP6" s="677" t="s">
        <v>230</v>
      </c>
      <c r="AQ6" s="678"/>
      <c r="AR6" s="678"/>
      <c r="AS6" s="678"/>
      <c r="AT6" s="678"/>
      <c r="AU6" s="678"/>
      <c r="AV6" s="678"/>
      <c r="AW6" s="678"/>
      <c r="AX6" s="678"/>
      <c r="AY6" s="678"/>
      <c r="AZ6" s="678"/>
      <c r="BA6" s="678"/>
      <c r="BB6" s="678"/>
      <c r="BC6" s="678"/>
      <c r="BD6" s="678"/>
      <c r="BE6" s="678"/>
      <c r="BF6" s="679"/>
      <c r="BG6" s="680">
        <v>3635967</v>
      </c>
      <c r="BH6" s="681"/>
      <c r="BI6" s="681"/>
      <c r="BJ6" s="681"/>
      <c r="BK6" s="681"/>
      <c r="BL6" s="681"/>
      <c r="BM6" s="681"/>
      <c r="BN6" s="682"/>
      <c r="BO6" s="713">
        <v>95.5</v>
      </c>
      <c r="BP6" s="713"/>
      <c r="BQ6" s="713"/>
      <c r="BR6" s="713"/>
      <c r="BS6" s="714" t="s">
        <v>137</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125168</v>
      </c>
      <c r="CS6" s="681"/>
      <c r="CT6" s="681"/>
      <c r="CU6" s="681"/>
      <c r="CV6" s="681"/>
      <c r="CW6" s="681"/>
      <c r="CX6" s="681"/>
      <c r="CY6" s="682"/>
      <c r="CZ6" s="780">
        <v>0.8</v>
      </c>
      <c r="DA6" s="751"/>
      <c r="DB6" s="751"/>
      <c r="DC6" s="783"/>
      <c r="DD6" s="686" t="s">
        <v>137</v>
      </c>
      <c r="DE6" s="681"/>
      <c r="DF6" s="681"/>
      <c r="DG6" s="681"/>
      <c r="DH6" s="681"/>
      <c r="DI6" s="681"/>
      <c r="DJ6" s="681"/>
      <c r="DK6" s="681"/>
      <c r="DL6" s="681"/>
      <c r="DM6" s="681"/>
      <c r="DN6" s="681"/>
      <c r="DO6" s="681"/>
      <c r="DP6" s="682"/>
      <c r="DQ6" s="686">
        <v>125168</v>
      </c>
      <c r="DR6" s="681"/>
      <c r="DS6" s="681"/>
      <c r="DT6" s="681"/>
      <c r="DU6" s="681"/>
      <c r="DV6" s="681"/>
      <c r="DW6" s="681"/>
      <c r="DX6" s="681"/>
      <c r="DY6" s="681"/>
      <c r="DZ6" s="681"/>
      <c r="EA6" s="681"/>
      <c r="EB6" s="681"/>
      <c r="EC6" s="727"/>
    </row>
    <row r="7" spans="2:143" ht="11.25" customHeight="1" x14ac:dyDescent="0.2">
      <c r="B7" s="677" t="s">
        <v>232</v>
      </c>
      <c r="C7" s="678"/>
      <c r="D7" s="678"/>
      <c r="E7" s="678"/>
      <c r="F7" s="678"/>
      <c r="G7" s="678"/>
      <c r="H7" s="678"/>
      <c r="I7" s="678"/>
      <c r="J7" s="678"/>
      <c r="K7" s="678"/>
      <c r="L7" s="678"/>
      <c r="M7" s="678"/>
      <c r="N7" s="678"/>
      <c r="O7" s="678"/>
      <c r="P7" s="678"/>
      <c r="Q7" s="679"/>
      <c r="R7" s="680">
        <v>5936</v>
      </c>
      <c r="S7" s="681"/>
      <c r="T7" s="681"/>
      <c r="U7" s="681"/>
      <c r="V7" s="681"/>
      <c r="W7" s="681"/>
      <c r="X7" s="681"/>
      <c r="Y7" s="682"/>
      <c r="Z7" s="713">
        <v>0</v>
      </c>
      <c r="AA7" s="713"/>
      <c r="AB7" s="713"/>
      <c r="AC7" s="713"/>
      <c r="AD7" s="714">
        <v>5936</v>
      </c>
      <c r="AE7" s="714"/>
      <c r="AF7" s="714"/>
      <c r="AG7" s="714"/>
      <c r="AH7" s="714"/>
      <c r="AI7" s="714"/>
      <c r="AJ7" s="714"/>
      <c r="AK7" s="714"/>
      <c r="AL7" s="683">
        <v>0.1</v>
      </c>
      <c r="AM7" s="684"/>
      <c r="AN7" s="684"/>
      <c r="AO7" s="715"/>
      <c r="AP7" s="677" t="s">
        <v>233</v>
      </c>
      <c r="AQ7" s="678"/>
      <c r="AR7" s="678"/>
      <c r="AS7" s="678"/>
      <c r="AT7" s="678"/>
      <c r="AU7" s="678"/>
      <c r="AV7" s="678"/>
      <c r="AW7" s="678"/>
      <c r="AX7" s="678"/>
      <c r="AY7" s="678"/>
      <c r="AZ7" s="678"/>
      <c r="BA7" s="678"/>
      <c r="BB7" s="678"/>
      <c r="BC7" s="678"/>
      <c r="BD7" s="678"/>
      <c r="BE7" s="678"/>
      <c r="BF7" s="679"/>
      <c r="BG7" s="680">
        <v>1669149</v>
      </c>
      <c r="BH7" s="681"/>
      <c r="BI7" s="681"/>
      <c r="BJ7" s="681"/>
      <c r="BK7" s="681"/>
      <c r="BL7" s="681"/>
      <c r="BM7" s="681"/>
      <c r="BN7" s="682"/>
      <c r="BO7" s="713">
        <v>43.9</v>
      </c>
      <c r="BP7" s="713"/>
      <c r="BQ7" s="713"/>
      <c r="BR7" s="713"/>
      <c r="BS7" s="714" t="s">
        <v>137</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4542756</v>
      </c>
      <c r="CS7" s="681"/>
      <c r="CT7" s="681"/>
      <c r="CU7" s="681"/>
      <c r="CV7" s="681"/>
      <c r="CW7" s="681"/>
      <c r="CX7" s="681"/>
      <c r="CY7" s="682"/>
      <c r="CZ7" s="713">
        <v>28.5</v>
      </c>
      <c r="DA7" s="713"/>
      <c r="DB7" s="713"/>
      <c r="DC7" s="713"/>
      <c r="DD7" s="686">
        <v>1946</v>
      </c>
      <c r="DE7" s="681"/>
      <c r="DF7" s="681"/>
      <c r="DG7" s="681"/>
      <c r="DH7" s="681"/>
      <c r="DI7" s="681"/>
      <c r="DJ7" s="681"/>
      <c r="DK7" s="681"/>
      <c r="DL7" s="681"/>
      <c r="DM7" s="681"/>
      <c r="DN7" s="681"/>
      <c r="DO7" s="681"/>
      <c r="DP7" s="682"/>
      <c r="DQ7" s="686">
        <v>1162947</v>
      </c>
      <c r="DR7" s="681"/>
      <c r="DS7" s="681"/>
      <c r="DT7" s="681"/>
      <c r="DU7" s="681"/>
      <c r="DV7" s="681"/>
      <c r="DW7" s="681"/>
      <c r="DX7" s="681"/>
      <c r="DY7" s="681"/>
      <c r="DZ7" s="681"/>
      <c r="EA7" s="681"/>
      <c r="EB7" s="681"/>
      <c r="EC7" s="727"/>
    </row>
    <row r="8" spans="2:143" ht="11.25" customHeight="1" x14ac:dyDescent="0.2">
      <c r="B8" s="677" t="s">
        <v>235</v>
      </c>
      <c r="C8" s="678"/>
      <c r="D8" s="678"/>
      <c r="E8" s="678"/>
      <c r="F8" s="678"/>
      <c r="G8" s="678"/>
      <c r="H8" s="678"/>
      <c r="I8" s="678"/>
      <c r="J8" s="678"/>
      <c r="K8" s="678"/>
      <c r="L8" s="678"/>
      <c r="M8" s="678"/>
      <c r="N8" s="678"/>
      <c r="O8" s="678"/>
      <c r="P8" s="678"/>
      <c r="Q8" s="679"/>
      <c r="R8" s="680">
        <v>30791</v>
      </c>
      <c r="S8" s="681"/>
      <c r="T8" s="681"/>
      <c r="U8" s="681"/>
      <c r="V8" s="681"/>
      <c r="W8" s="681"/>
      <c r="X8" s="681"/>
      <c r="Y8" s="682"/>
      <c r="Z8" s="713">
        <v>0.2</v>
      </c>
      <c r="AA8" s="713"/>
      <c r="AB8" s="713"/>
      <c r="AC8" s="713"/>
      <c r="AD8" s="714">
        <v>30791</v>
      </c>
      <c r="AE8" s="714"/>
      <c r="AF8" s="714"/>
      <c r="AG8" s="714"/>
      <c r="AH8" s="714"/>
      <c r="AI8" s="714"/>
      <c r="AJ8" s="714"/>
      <c r="AK8" s="714"/>
      <c r="AL8" s="683">
        <v>0.4</v>
      </c>
      <c r="AM8" s="684"/>
      <c r="AN8" s="684"/>
      <c r="AO8" s="715"/>
      <c r="AP8" s="677" t="s">
        <v>236</v>
      </c>
      <c r="AQ8" s="678"/>
      <c r="AR8" s="678"/>
      <c r="AS8" s="678"/>
      <c r="AT8" s="678"/>
      <c r="AU8" s="678"/>
      <c r="AV8" s="678"/>
      <c r="AW8" s="678"/>
      <c r="AX8" s="678"/>
      <c r="AY8" s="678"/>
      <c r="AZ8" s="678"/>
      <c r="BA8" s="678"/>
      <c r="BB8" s="678"/>
      <c r="BC8" s="678"/>
      <c r="BD8" s="678"/>
      <c r="BE8" s="678"/>
      <c r="BF8" s="679"/>
      <c r="BG8" s="680">
        <v>53309</v>
      </c>
      <c r="BH8" s="681"/>
      <c r="BI8" s="681"/>
      <c r="BJ8" s="681"/>
      <c r="BK8" s="681"/>
      <c r="BL8" s="681"/>
      <c r="BM8" s="681"/>
      <c r="BN8" s="682"/>
      <c r="BO8" s="713">
        <v>1.4</v>
      </c>
      <c r="BP8" s="713"/>
      <c r="BQ8" s="713"/>
      <c r="BR8" s="713"/>
      <c r="BS8" s="686" t="s">
        <v>137</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3968122</v>
      </c>
      <c r="CS8" s="681"/>
      <c r="CT8" s="681"/>
      <c r="CU8" s="681"/>
      <c r="CV8" s="681"/>
      <c r="CW8" s="681"/>
      <c r="CX8" s="681"/>
      <c r="CY8" s="682"/>
      <c r="CZ8" s="713">
        <v>24.9</v>
      </c>
      <c r="DA8" s="713"/>
      <c r="DB8" s="713"/>
      <c r="DC8" s="713"/>
      <c r="DD8" s="686" t="s">
        <v>137</v>
      </c>
      <c r="DE8" s="681"/>
      <c r="DF8" s="681"/>
      <c r="DG8" s="681"/>
      <c r="DH8" s="681"/>
      <c r="DI8" s="681"/>
      <c r="DJ8" s="681"/>
      <c r="DK8" s="681"/>
      <c r="DL8" s="681"/>
      <c r="DM8" s="681"/>
      <c r="DN8" s="681"/>
      <c r="DO8" s="681"/>
      <c r="DP8" s="682"/>
      <c r="DQ8" s="686">
        <v>1963102</v>
      </c>
      <c r="DR8" s="681"/>
      <c r="DS8" s="681"/>
      <c r="DT8" s="681"/>
      <c r="DU8" s="681"/>
      <c r="DV8" s="681"/>
      <c r="DW8" s="681"/>
      <c r="DX8" s="681"/>
      <c r="DY8" s="681"/>
      <c r="DZ8" s="681"/>
      <c r="EA8" s="681"/>
      <c r="EB8" s="681"/>
      <c r="EC8" s="727"/>
    </row>
    <row r="9" spans="2:143" ht="11.25" customHeight="1" x14ac:dyDescent="0.2">
      <c r="B9" s="677" t="s">
        <v>238</v>
      </c>
      <c r="C9" s="678"/>
      <c r="D9" s="678"/>
      <c r="E9" s="678"/>
      <c r="F9" s="678"/>
      <c r="G9" s="678"/>
      <c r="H9" s="678"/>
      <c r="I9" s="678"/>
      <c r="J9" s="678"/>
      <c r="K9" s="678"/>
      <c r="L9" s="678"/>
      <c r="M9" s="678"/>
      <c r="N9" s="678"/>
      <c r="O9" s="678"/>
      <c r="P9" s="678"/>
      <c r="Q9" s="679"/>
      <c r="R9" s="680">
        <v>33857</v>
      </c>
      <c r="S9" s="681"/>
      <c r="T9" s="681"/>
      <c r="U9" s="681"/>
      <c r="V9" s="681"/>
      <c r="W9" s="681"/>
      <c r="X9" s="681"/>
      <c r="Y9" s="682"/>
      <c r="Z9" s="713">
        <v>0.2</v>
      </c>
      <c r="AA9" s="713"/>
      <c r="AB9" s="713"/>
      <c r="AC9" s="713"/>
      <c r="AD9" s="714">
        <v>33857</v>
      </c>
      <c r="AE9" s="714"/>
      <c r="AF9" s="714"/>
      <c r="AG9" s="714"/>
      <c r="AH9" s="714"/>
      <c r="AI9" s="714"/>
      <c r="AJ9" s="714"/>
      <c r="AK9" s="714"/>
      <c r="AL9" s="683">
        <v>0.5</v>
      </c>
      <c r="AM9" s="684"/>
      <c r="AN9" s="684"/>
      <c r="AO9" s="715"/>
      <c r="AP9" s="677" t="s">
        <v>239</v>
      </c>
      <c r="AQ9" s="678"/>
      <c r="AR9" s="678"/>
      <c r="AS9" s="678"/>
      <c r="AT9" s="678"/>
      <c r="AU9" s="678"/>
      <c r="AV9" s="678"/>
      <c r="AW9" s="678"/>
      <c r="AX9" s="678"/>
      <c r="AY9" s="678"/>
      <c r="AZ9" s="678"/>
      <c r="BA9" s="678"/>
      <c r="BB9" s="678"/>
      <c r="BC9" s="678"/>
      <c r="BD9" s="678"/>
      <c r="BE9" s="678"/>
      <c r="BF9" s="679"/>
      <c r="BG9" s="680">
        <v>1430253</v>
      </c>
      <c r="BH9" s="681"/>
      <c r="BI9" s="681"/>
      <c r="BJ9" s="681"/>
      <c r="BK9" s="681"/>
      <c r="BL9" s="681"/>
      <c r="BM9" s="681"/>
      <c r="BN9" s="682"/>
      <c r="BO9" s="713">
        <v>37.6</v>
      </c>
      <c r="BP9" s="713"/>
      <c r="BQ9" s="713"/>
      <c r="BR9" s="713"/>
      <c r="BS9" s="686" t="s">
        <v>137</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1229416</v>
      </c>
      <c r="CS9" s="681"/>
      <c r="CT9" s="681"/>
      <c r="CU9" s="681"/>
      <c r="CV9" s="681"/>
      <c r="CW9" s="681"/>
      <c r="CX9" s="681"/>
      <c r="CY9" s="682"/>
      <c r="CZ9" s="713">
        <v>7.7</v>
      </c>
      <c r="DA9" s="713"/>
      <c r="DB9" s="713"/>
      <c r="DC9" s="713"/>
      <c r="DD9" s="686">
        <v>5569</v>
      </c>
      <c r="DE9" s="681"/>
      <c r="DF9" s="681"/>
      <c r="DG9" s="681"/>
      <c r="DH9" s="681"/>
      <c r="DI9" s="681"/>
      <c r="DJ9" s="681"/>
      <c r="DK9" s="681"/>
      <c r="DL9" s="681"/>
      <c r="DM9" s="681"/>
      <c r="DN9" s="681"/>
      <c r="DO9" s="681"/>
      <c r="DP9" s="682"/>
      <c r="DQ9" s="686">
        <v>1029723</v>
      </c>
      <c r="DR9" s="681"/>
      <c r="DS9" s="681"/>
      <c r="DT9" s="681"/>
      <c r="DU9" s="681"/>
      <c r="DV9" s="681"/>
      <c r="DW9" s="681"/>
      <c r="DX9" s="681"/>
      <c r="DY9" s="681"/>
      <c r="DZ9" s="681"/>
      <c r="EA9" s="681"/>
      <c r="EB9" s="681"/>
      <c r="EC9" s="727"/>
    </row>
    <row r="10" spans="2:143" ht="11.25" customHeight="1" x14ac:dyDescent="0.2">
      <c r="B10" s="677" t="s">
        <v>241</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137</v>
      </c>
      <c r="AA10" s="713"/>
      <c r="AB10" s="713"/>
      <c r="AC10" s="713"/>
      <c r="AD10" s="714" t="s">
        <v>137</v>
      </c>
      <c r="AE10" s="714"/>
      <c r="AF10" s="714"/>
      <c r="AG10" s="714"/>
      <c r="AH10" s="714"/>
      <c r="AI10" s="714"/>
      <c r="AJ10" s="714"/>
      <c r="AK10" s="714"/>
      <c r="AL10" s="683" t="s">
        <v>137</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76473</v>
      </c>
      <c r="BH10" s="681"/>
      <c r="BI10" s="681"/>
      <c r="BJ10" s="681"/>
      <c r="BK10" s="681"/>
      <c r="BL10" s="681"/>
      <c r="BM10" s="681"/>
      <c r="BN10" s="682"/>
      <c r="BO10" s="713">
        <v>2</v>
      </c>
      <c r="BP10" s="713"/>
      <c r="BQ10" s="713"/>
      <c r="BR10" s="713"/>
      <c r="BS10" s="686" t="s">
        <v>137</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10895</v>
      </c>
      <c r="CS10" s="681"/>
      <c r="CT10" s="681"/>
      <c r="CU10" s="681"/>
      <c r="CV10" s="681"/>
      <c r="CW10" s="681"/>
      <c r="CX10" s="681"/>
      <c r="CY10" s="682"/>
      <c r="CZ10" s="713">
        <v>0.1</v>
      </c>
      <c r="DA10" s="713"/>
      <c r="DB10" s="713"/>
      <c r="DC10" s="713"/>
      <c r="DD10" s="686" t="s">
        <v>137</v>
      </c>
      <c r="DE10" s="681"/>
      <c r="DF10" s="681"/>
      <c r="DG10" s="681"/>
      <c r="DH10" s="681"/>
      <c r="DI10" s="681"/>
      <c r="DJ10" s="681"/>
      <c r="DK10" s="681"/>
      <c r="DL10" s="681"/>
      <c r="DM10" s="681"/>
      <c r="DN10" s="681"/>
      <c r="DO10" s="681"/>
      <c r="DP10" s="682"/>
      <c r="DQ10" s="686">
        <v>6392</v>
      </c>
      <c r="DR10" s="681"/>
      <c r="DS10" s="681"/>
      <c r="DT10" s="681"/>
      <c r="DU10" s="681"/>
      <c r="DV10" s="681"/>
      <c r="DW10" s="681"/>
      <c r="DX10" s="681"/>
      <c r="DY10" s="681"/>
      <c r="DZ10" s="681"/>
      <c r="EA10" s="681"/>
      <c r="EB10" s="681"/>
      <c r="EC10" s="727"/>
    </row>
    <row r="11" spans="2:143" ht="11.25" customHeight="1" x14ac:dyDescent="0.2">
      <c r="B11" s="677" t="s">
        <v>244</v>
      </c>
      <c r="C11" s="678"/>
      <c r="D11" s="678"/>
      <c r="E11" s="678"/>
      <c r="F11" s="678"/>
      <c r="G11" s="678"/>
      <c r="H11" s="678"/>
      <c r="I11" s="678"/>
      <c r="J11" s="678"/>
      <c r="K11" s="678"/>
      <c r="L11" s="678"/>
      <c r="M11" s="678"/>
      <c r="N11" s="678"/>
      <c r="O11" s="678"/>
      <c r="P11" s="678"/>
      <c r="Q11" s="679"/>
      <c r="R11" s="680">
        <v>615812</v>
      </c>
      <c r="S11" s="681"/>
      <c r="T11" s="681"/>
      <c r="U11" s="681"/>
      <c r="V11" s="681"/>
      <c r="W11" s="681"/>
      <c r="X11" s="681"/>
      <c r="Y11" s="682"/>
      <c r="Z11" s="683">
        <v>3.7</v>
      </c>
      <c r="AA11" s="684"/>
      <c r="AB11" s="684"/>
      <c r="AC11" s="685"/>
      <c r="AD11" s="686">
        <v>615812</v>
      </c>
      <c r="AE11" s="681"/>
      <c r="AF11" s="681"/>
      <c r="AG11" s="681"/>
      <c r="AH11" s="681"/>
      <c r="AI11" s="681"/>
      <c r="AJ11" s="681"/>
      <c r="AK11" s="682"/>
      <c r="AL11" s="683">
        <v>8.6999999999999993</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109114</v>
      </c>
      <c r="BH11" s="681"/>
      <c r="BI11" s="681"/>
      <c r="BJ11" s="681"/>
      <c r="BK11" s="681"/>
      <c r="BL11" s="681"/>
      <c r="BM11" s="681"/>
      <c r="BN11" s="682"/>
      <c r="BO11" s="713">
        <v>2.9</v>
      </c>
      <c r="BP11" s="713"/>
      <c r="BQ11" s="713"/>
      <c r="BR11" s="713"/>
      <c r="BS11" s="686" t="s">
        <v>137</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172504</v>
      </c>
      <c r="CS11" s="681"/>
      <c r="CT11" s="681"/>
      <c r="CU11" s="681"/>
      <c r="CV11" s="681"/>
      <c r="CW11" s="681"/>
      <c r="CX11" s="681"/>
      <c r="CY11" s="682"/>
      <c r="CZ11" s="713">
        <v>1.1000000000000001</v>
      </c>
      <c r="DA11" s="713"/>
      <c r="DB11" s="713"/>
      <c r="DC11" s="713"/>
      <c r="DD11" s="686">
        <v>76854</v>
      </c>
      <c r="DE11" s="681"/>
      <c r="DF11" s="681"/>
      <c r="DG11" s="681"/>
      <c r="DH11" s="681"/>
      <c r="DI11" s="681"/>
      <c r="DJ11" s="681"/>
      <c r="DK11" s="681"/>
      <c r="DL11" s="681"/>
      <c r="DM11" s="681"/>
      <c r="DN11" s="681"/>
      <c r="DO11" s="681"/>
      <c r="DP11" s="682"/>
      <c r="DQ11" s="686">
        <v>88556</v>
      </c>
      <c r="DR11" s="681"/>
      <c r="DS11" s="681"/>
      <c r="DT11" s="681"/>
      <c r="DU11" s="681"/>
      <c r="DV11" s="681"/>
      <c r="DW11" s="681"/>
      <c r="DX11" s="681"/>
      <c r="DY11" s="681"/>
      <c r="DZ11" s="681"/>
      <c r="EA11" s="681"/>
      <c r="EB11" s="681"/>
      <c r="EC11" s="727"/>
    </row>
    <row r="12" spans="2:143" ht="11.25" customHeight="1" x14ac:dyDescent="0.2">
      <c r="B12" s="677" t="s">
        <v>247</v>
      </c>
      <c r="C12" s="678"/>
      <c r="D12" s="678"/>
      <c r="E12" s="678"/>
      <c r="F12" s="678"/>
      <c r="G12" s="678"/>
      <c r="H12" s="678"/>
      <c r="I12" s="678"/>
      <c r="J12" s="678"/>
      <c r="K12" s="678"/>
      <c r="L12" s="678"/>
      <c r="M12" s="678"/>
      <c r="N12" s="678"/>
      <c r="O12" s="678"/>
      <c r="P12" s="678"/>
      <c r="Q12" s="679"/>
      <c r="R12" s="680" t="s">
        <v>137</v>
      </c>
      <c r="S12" s="681"/>
      <c r="T12" s="681"/>
      <c r="U12" s="681"/>
      <c r="V12" s="681"/>
      <c r="W12" s="681"/>
      <c r="X12" s="681"/>
      <c r="Y12" s="682"/>
      <c r="Z12" s="713" t="s">
        <v>137</v>
      </c>
      <c r="AA12" s="713"/>
      <c r="AB12" s="713"/>
      <c r="AC12" s="713"/>
      <c r="AD12" s="714" t="s">
        <v>137</v>
      </c>
      <c r="AE12" s="714"/>
      <c r="AF12" s="714"/>
      <c r="AG12" s="714"/>
      <c r="AH12" s="714"/>
      <c r="AI12" s="714"/>
      <c r="AJ12" s="714"/>
      <c r="AK12" s="714"/>
      <c r="AL12" s="683" t="s">
        <v>137</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1656197</v>
      </c>
      <c r="BH12" s="681"/>
      <c r="BI12" s="681"/>
      <c r="BJ12" s="681"/>
      <c r="BK12" s="681"/>
      <c r="BL12" s="681"/>
      <c r="BM12" s="681"/>
      <c r="BN12" s="682"/>
      <c r="BO12" s="713">
        <v>43.5</v>
      </c>
      <c r="BP12" s="713"/>
      <c r="BQ12" s="713"/>
      <c r="BR12" s="713"/>
      <c r="BS12" s="686" t="s">
        <v>137</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154959</v>
      </c>
      <c r="CS12" s="681"/>
      <c r="CT12" s="681"/>
      <c r="CU12" s="681"/>
      <c r="CV12" s="681"/>
      <c r="CW12" s="681"/>
      <c r="CX12" s="681"/>
      <c r="CY12" s="682"/>
      <c r="CZ12" s="713">
        <v>1</v>
      </c>
      <c r="DA12" s="713"/>
      <c r="DB12" s="713"/>
      <c r="DC12" s="713"/>
      <c r="DD12" s="686" t="s">
        <v>137</v>
      </c>
      <c r="DE12" s="681"/>
      <c r="DF12" s="681"/>
      <c r="DG12" s="681"/>
      <c r="DH12" s="681"/>
      <c r="DI12" s="681"/>
      <c r="DJ12" s="681"/>
      <c r="DK12" s="681"/>
      <c r="DL12" s="681"/>
      <c r="DM12" s="681"/>
      <c r="DN12" s="681"/>
      <c r="DO12" s="681"/>
      <c r="DP12" s="682"/>
      <c r="DQ12" s="686">
        <v>102516</v>
      </c>
      <c r="DR12" s="681"/>
      <c r="DS12" s="681"/>
      <c r="DT12" s="681"/>
      <c r="DU12" s="681"/>
      <c r="DV12" s="681"/>
      <c r="DW12" s="681"/>
      <c r="DX12" s="681"/>
      <c r="DY12" s="681"/>
      <c r="DZ12" s="681"/>
      <c r="EA12" s="681"/>
      <c r="EB12" s="681"/>
      <c r="EC12" s="727"/>
    </row>
    <row r="13" spans="2:143" ht="11.25" customHeight="1" x14ac:dyDescent="0.2">
      <c r="B13" s="677" t="s">
        <v>250</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137</v>
      </c>
      <c r="AA13" s="713"/>
      <c r="AB13" s="713"/>
      <c r="AC13" s="713"/>
      <c r="AD13" s="714" t="s">
        <v>137</v>
      </c>
      <c r="AE13" s="714"/>
      <c r="AF13" s="714"/>
      <c r="AG13" s="714"/>
      <c r="AH13" s="714"/>
      <c r="AI13" s="714"/>
      <c r="AJ13" s="714"/>
      <c r="AK13" s="714"/>
      <c r="AL13" s="683" t="s">
        <v>137</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1648647</v>
      </c>
      <c r="BH13" s="681"/>
      <c r="BI13" s="681"/>
      <c r="BJ13" s="681"/>
      <c r="BK13" s="681"/>
      <c r="BL13" s="681"/>
      <c r="BM13" s="681"/>
      <c r="BN13" s="682"/>
      <c r="BO13" s="713">
        <v>43.3</v>
      </c>
      <c r="BP13" s="713"/>
      <c r="BQ13" s="713"/>
      <c r="BR13" s="713"/>
      <c r="BS13" s="686" t="s">
        <v>137</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2043166</v>
      </c>
      <c r="CS13" s="681"/>
      <c r="CT13" s="681"/>
      <c r="CU13" s="681"/>
      <c r="CV13" s="681"/>
      <c r="CW13" s="681"/>
      <c r="CX13" s="681"/>
      <c r="CY13" s="682"/>
      <c r="CZ13" s="713">
        <v>12.8</v>
      </c>
      <c r="DA13" s="713"/>
      <c r="DB13" s="713"/>
      <c r="DC13" s="713"/>
      <c r="DD13" s="686">
        <v>1296718</v>
      </c>
      <c r="DE13" s="681"/>
      <c r="DF13" s="681"/>
      <c r="DG13" s="681"/>
      <c r="DH13" s="681"/>
      <c r="DI13" s="681"/>
      <c r="DJ13" s="681"/>
      <c r="DK13" s="681"/>
      <c r="DL13" s="681"/>
      <c r="DM13" s="681"/>
      <c r="DN13" s="681"/>
      <c r="DO13" s="681"/>
      <c r="DP13" s="682"/>
      <c r="DQ13" s="686">
        <v>788158</v>
      </c>
      <c r="DR13" s="681"/>
      <c r="DS13" s="681"/>
      <c r="DT13" s="681"/>
      <c r="DU13" s="681"/>
      <c r="DV13" s="681"/>
      <c r="DW13" s="681"/>
      <c r="DX13" s="681"/>
      <c r="DY13" s="681"/>
      <c r="DZ13" s="681"/>
      <c r="EA13" s="681"/>
      <c r="EB13" s="681"/>
      <c r="EC13" s="727"/>
    </row>
    <row r="14" spans="2:143" ht="11.25" customHeight="1" x14ac:dyDescent="0.2">
      <c r="B14" s="677" t="s">
        <v>253</v>
      </c>
      <c r="C14" s="678"/>
      <c r="D14" s="678"/>
      <c r="E14" s="678"/>
      <c r="F14" s="678"/>
      <c r="G14" s="678"/>
      <c r="H14" s="678"/>
      <c r="I14" s="678"/>
      <c r="J14" s="678"/>
      <c r="K14" s="678"/>
      <c r="L14" s="678"/>
      <c r="M14" s="678"/>
      <c r="N14" s="678"/>
      <c r="O14" s="678"/>
      <c r="P14" s="678"/>
      <c r="Q14" s="679"/>
      <c r="R14" s="680" t="s">
        <v>137</v>
      </c>
      <c r="S14" s="681"/>
      <c r="T14" s="681"/>
      <c r="U14" s="681"/>
      <c r="V14" s="681"/>
      <c r="W14" s="681"/>
      <c r="X14" s="681"/>
      <c r="Y14" s="682"/>
      <c r="Z14" s="713" t="s">
        <v>137</v>
      </c>
      <c r="AA14" s="713"/>
      <c r="AB14" s="713"/>
      <c r="AC14" s="713"/>
      <c r="AD14" s="714" t="s">
        <v>137</v>
      </c>
      <c r="AE14" s="714"/>
      <c r="AF14" s="714"/>
      <c r="AG14" s="714"/>
      <c r="AH14" s="714"/>
      <c r="AI14" s="714"/>
      <c r="AJ14" s="714"/>
      <c r="AK14" s="714"/>
      <c r="AL14" s="683" t="s">
        <v>137</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97990</v>
      </c>
      <c r="BH14" s="681"/>
      <c r="BI14" s="681"/>
      <c r="BJ14" s="681"/>
      <c r="BK14" s="681"/>
      <c r="BL14" s="681"/>
      <c r="BM14" s="681"/>
      <c r="BN14" s="682"/>
      <c r="BO14" s="713">
        <v>2.6</v>
      </c>
      <c r="BP14" s="713"/>
      <c r="BQ14" s="713"/>
      <c r="BR14" s="713"/>
      <c r="BS14" s="686" t="s">
        <v>137</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612878</v>
      </c>
      <c r="CS14" s="681"/>
      <c r="CT14" s="681"/>
      <c r="CU14" s="681"/>
      <c r="CV14" s="681"/>
      <c r="CW14" s="681"/>
      <c r="CX14" s="681"/>
      <c r="CY14" s="682"/>
      <c r="CZ14" s="713">
        <v>3.8</v>
      </c>
      <c r="DA14" s="713"/>
      <c r="DB14" s="713"/>
      <c r="DC14" s="713"/>
      <c r="DD14" s="686">
        <v>36795</v>
      </c>
      <c r="DE14" s="681"/>
      <c r="DF14" s="681"/>
      <c r="DG14" s="681"/>
      <c r="DH14" s="681"/>
      <c r="DI14" s="681"/>
      <c r="DJ14" s="681"/>
      <c r="DK14" s="681"/>
      <c r="DL14" s="681"/>
      <c r="DM14" s="681"/>
      <c r="DN14" s="681"/>
      <c r="DO14" s="681"/>
      <c r="DP14" s="682"/>
      <c r="DQ14" s="686">
        <v>561974</v>
      </c>
      <c r="DR14" s="681"/>
      <c r="DS14" s="681"/>
      <c r="DT14" s="681"/>
      <c r="DU14" s="681"/>
      <c r="DV14" s="681"/>
      <c r="DW14" s="681"/>
      <c r="DX14" s="681"/>
      <c r="DY14" s="681"/>
      <c r="DZ14" s="681"/>
      <c r="EA14" s="681"/>
      <c r="EB14" s="681"/>
      <c r="EC14" s="727"/>
    </row>
    <row r="15" spans="2:143" ht="11.25" customHeight="1" x14ac:dyDescent="0.2">
      <c r="B15" s="677" t="s">
        <v>256</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137</v>
      </c>
      <c r="AA15" s="713"/>
      <c r="AB15" s="713"/>
      <c r="AC15" s="713"/>
      <c r="AD15" s="714" t="s">
        <v>137</v>
      </c>
      <c r="AE15" s="714"/>
      <c r="AF15" s="714"/>
      <c r="AG15" s="714"/>
      <c r="AH15" s="714"/>
      <c r="AI15" s="714"/>
      <c r="AJ15" s="714"/>
      <c r="AK15" s="714"/>
      <c r="AL15" s="683" t="s">
        <v>137</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212631</v>
      </c>
      <c r="BH15" s="681"/>
      <c r="BI15" s="681"/>
      <c r="BJ15" s="681"/>
      <c r="BK15" s="681"/>
      <c r="BL15" s="681"/>
      <c r="BM15" s="681"/>
      <c r="BN15" s="682"/>
      <c r="BO15" s="713">
        <v>5.6</v>
      </c>
      <c r="BP15" s="713"/>
      <c r="BQ15" s="713"/>
      <c r="BR15" s="713"/>
      <c r="BS15" s="686" t="s">
        <v>137</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1780436</v>
      </c>
      <c r="CS15" s="681"/>
      <c r="CT15" s="681"/>
      <c r="CU15" s="681"/>
      <c r="CV15" s="681"/>
      <c r="CW15" s="681"/>
      <c r="CX15" s="681"/>
      <c r="CY15" s="682"/>
      <c r="CZ15" s="713">
        <v>11.2</v>
      </c>
      <c r="DA15" s="713"/>
      <c r="DB15" s="713"/>
      <c r="DC15" s="713"/>
      <c r="DD15" s="686">
        <v>351461</v>
      </c>
      <c r="DE15" s="681"/>
      <c r="DF15" s="681"/>
      <c r="DG15" s="681"/>
      <c r="DH15" s="681"/>
      <c r="DI15" s="681"/>
      <c r="DJ15" s="681"/>
      <c r="DK15" s="681"/>
      <c r="DL15" s="681"/>
      <c r="DM15" s="681"/>
      <c r="DN15" s="681"/>
      <c r="DO15" s="681"/>
      <c r="DP15" s="682"/>
      <c r="DQ15" s="686">
        <v>1307204</v>
      </c>
      <c r="DR15" s="681"/>
      <c r="DS15" s="681"/>
      <c r="DT15" s="681"/>
      <c r="DU15" s="681"/>
      <c r="DV15" s="681"/>
      <c r="DW15" s="681"/>
      <c r="DX15" s="681"/>
      <c r="DY15" s="681"/>
      <c r="DZ15" s="681"/>
      <c r="EA15" s="681"/>
      <c r="EB15" s="681"/>
      <c r="EC15" s="727"/>
    </row>
    <row r="16" spans="2:143" ht="11.25" customHeight="1" x14ac:dyDescent="0.2">
      <c r="B16" s="677" t="s">
        <v>259</v>
      </c>
      <c r="C16" s="678"/>
      <c r="D16" s="678"/>
      <c r="E16" s="678"/>
      <c r="F16" s="678"/>
      <c r="G16" s="678"/>
      <c r="H16" s="678"/>
      <c r="I16" s="678"/>
      <c r="J16" s="678"/>
      <c r="K16" s="678"/>
      <c r="L16" s="678"/>
      <c r="M16" s="678"/>
      <c r="N16" s="678"/>
      <c r="O16" s="678"/>
      <c r="P16" s="678"/>
      <c r="Q16" s="679"/>
      <c r="R16" s="680">
        <v>9620</v>
      </c>
      <c r="S16" s="681"/>
      <c r="T16" s="681"/>
      <c r="U16" s="681"/>
      <c r="V16" s="681"/>
      <c r="W16" s="681"/>
      <c r="X16" s="681"/>
      <c r="Y16" s="682"/>
      <c r="Z16" s="713">
        <v>0.1</v>
      </c>
      <c r="AA16" s="713"/>
      <c r="AB16" s="713"/>
      <c r="AC16" s="713"/>
      <c r="AD16" s="714">
        <v>9620</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137</v>
      </c>
      <c r="BH16" s="681"/>
      <c r="BI16" s="681"/>
      <c r="BJ16" s="681"/>
      <c r="BK16" s="681"/>
      <c r="BL16" s="681"/>
      <c r="BM16" s="681"/>
      <c r="BN16" s="682"/>
      <c r="BO16" s="713" t="s">
        <v>137</v>
      </c>
      <c r="BP16" s="713"/>
      <c r="BQ16" s="713"/>
      <c r="BR16" s="713"/>
      <c r="BS16" s="686" t="s">
        <v>137</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t="s">
        <v>137</v>
      </c>
      <c r="CS16" s="681"/>
      <c r="CT16" s="681"/>
      <c r="CU16" s="681"/>
      <c r="CV16" s="681"/>
      <c r="CW16" s="681"/>
      <c r="CX16" s="681"/>
      <c r="CY16" s="682"/>
      <c r="CZ16" s="713" t="s">
        <v>137</v>
      </c>
      <c r="DA16" s="713"/>
      <c r="DB16" s="713"/>
      <c r="DC16" s="713"/>
      <c r="DD16" s="686" t="s">
        <v>137</v>
      </c>
      <c r="DE16" s="681"/>
      <c r="DF16" s="681"/>
      <c r="DG16" s="681"/>
      <c r="DH16" s="681"/>
      <c r="DI16" s="681"/>
      <c r="DJ16" s="681"/>
      <c r="DK16" s="681"/>
      <c r="DL16" s="681"/>
      <c r="DM16" s="681"/>
      <c r="DN16" s="681"/>
      <c r="DO16" s="681"/>
      <c r="DP16" s="682"/>
      <c r="DQ16" s="686" t="s">
        <v>137</v>
      </c>
      <c r="DR16" s="681"/>
      <c r="DS16" s="681"/>
      <c r="DT16" s="681"/>
      <c r="DU16" s="681"/>
      <c r="DV16" s="681"/>
      <c r="DW16" s="681"/>
      <c r="DX16" s="681"/>
      <c r="DY16" s="681"/>
      <c r="DZ16" s="681"/>
      <c r="EA16" s="681"/>
      <c r="EB16" s="681"/>
      <c r="EC16" s="727"/>
    </row>
    <row r="17" spans="2:133" ht="11.25" customHeight="1" x14ac:dyDescent="0.2">
      <c r="B17" s="677" t="s">
        <v>262</v>
      </c>
      <c r="C17" s="678"/>
      <c r="D17" s="678"/>
      <c r="E17" s="678"/>
      <c r="F17" s="678"/>
      <c r="G17" s="678"/>
      <c r="H17" s="678"/>
      <c r="I17" s="678"/>
      <c r="J17" s="678"/>
      <c r="K17" s="678"/>
      <c r="L17" s="678"/>
      <c r="M17" s="678"/>
      <c r="N17" s="678"/>
      <c r="O17" s="678"/>
      <c r="P17" s="678"/>
      <c r="Q17" s="679"/>
      <c r="R17" s="680">
        <v>21066</v>
      </c>
      <c r="S17" s="681"/>
      <c r="T17" s="681"/>
      <c r="U17" s="681"/>
      <c r="V17" s="681"/>
      <c r="W17" s="681"/>
      <c r="X17" s="681"/>
      <c r="Y17" s="682"/>
      <c r="Z17" s="713">
        <v>0.1</v>
      </c>
      <c r="AA17" s="713"/>
      <c r="AB17" s="713"/>
      <c r="AC17" s="713"/>
      <c r="AD17" s="714">
        <v>21066</v>
      </c>
      <c r="AE17" s="714"/>
      <c r="AF17" s="714"/>
      <c r="AG17" s="714"/>
      <c r="AH17" s="714"/>
      <c r="AI17" s="714"/>
      <c r="AJ17" s="714"/>
      <c r="AK17" s="714"/>
      <c r="AL17" s="683">
        <v>0.3</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137</v>
      </c>
      <c r="BP17" s="713"/>
      <c r="BQ17" s="713"/>
      <c r="BR17" s="713"/>
      <c r="BS17" s="686" t="s">
        <v>137</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1327186</v>
      </c>
      <c r="CS17" s="681"/>
      <c r="CT17" s="681"/>
      <c r="CU17" s="681"/>
      <c r="CV17" s="681"/>
      <c r="CW17" s="681"/>
      <c r="CX17" s="681"/>
      <c r="CY17" s="682"/>
      <c r="CZ17" s="713">
        <v>8.3000000000000007</v>
      </c>
      <c r="DA17" s="713"/>
      <c r="DB17" s="713"/>
      <c r="DC17" s="713"/>
      <c r="DD17" s="686" t="s">
        <v>137</v>
      </c>
      <c r="DE17" s="681"/>
      <c r="DF17" s="681"/>
      <c r="DG17" s="681"/>
      <c r="DH17" s="681"/>
      <c r="DI17" s="681"/>
      <c r="DJ17" s="681"/>
      <c r="DK17" s="681"/>
      <c r="DL17" s="681"/>
      <c r="DM17" s="681"/>
      <c r="DN17" s="681"/>
      <c r="DO17" s="681"/>
      <c r="DP17" s="682"/>
      <c r="DQ17" s="686">
        <v>1327186</v>
      </c>
      <c r="DR17" s="681"/>
      <c r="DS17" s="681"/>
      <c r="DT17" s="681"/>
      <c r="DU17" s="681"/>
      <c r="DV17" s="681"/>
      <c r="DW17" s="681"/>
      <c r="DX17" s="681"/>
      <c r="DY17" s="681"/>
      <c r="DZ17" s="681"/>
      <c r="EA17" s="681"/>
      <c r="EB17" s="681"/>
      <c r="EC17" s="727"/>
    </row>
    <row r="18" spans="2:133" ht="11.25" customHeight="1" x14ac:dyDescent="0.2">
      <c r="B18" s="677" t="s">
        <v>265</v>
      </c>
      <c r="C18" s="678"/>
      <c r="D18" s="678"/>
      <c r="E18" s="678"/>
      <c r="F18" s="678"/>
      <c r="G18" s="678"/>
      <c r="H18" s="678"/>
      <c r="I18" s="678"/>
      <c r="J18" s="678"/>
      <c r="K18" s="678"/>
      <c r="L18" s="678"/>
      <c r="M18" s="678"/>
      <c r="N18" s="678"/>
      <c r="O18" s="678"/>
      <c r="P18" s="678"/>
      <c r="Q18" s="679"/>
      <c r="R18" s="680">
        <v>37656</v>
      </c>
      <c r="S18" s="681"/>
      <c r="T18" s="681"/>
      <c r="U18" s="681"/>
      <c r="V18" s="681"/>
      <c r="W18" s="681"/>
      <c r="X18" s="681"/>
      <c r="Y18" s="682"/>
      <c r="Z18" s="713">
        <v>0.2</v>
      </c>
      <c r="AA18" s="713"/>
      <c r="AB18" s="713"/>
      <c r="AC18" s="713"/>
      <c r="AD18" s="714">
        <v>37656</v>
      </c>
      <c r="AE18" s="714"/>
      <c r="AF18" s="714"/>
      <c r="AG18" s="714"/>
      <c r="AH18" s="714"/>
      <c r="AI18" s="714"/>
      <c r="AJ18" s="714"/>
      <c r="AK18" s="714"/>
      <c r="AL18" s="683">
        <v>0.5</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137</v>
      </c>
      <c r="BP18" s="713"/>
      <c r="BQ18" s="713"/>
      <c r="BR18" s="713"/>
      <c r="BS18" s="686" t="s">
        <v>137</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137</v>
      </c>
      <c r="CS18" s="681"/>
      <c r="CT18" s="681"/>
      <c r="CU18" s="681"/>
      <c r="CV18" s="681"/>
      <c r="CW18" s="681"/>
      <c r="CX18" s="681"/>
      <c r="CY18" s="682"/>
      <c r="CZ18" s="713" t="s">
        <v>137</v>
      </c>
      <c r="DA18" s="713"/>
      <c r="DB18" s="713"/>
      <c r="DC18" s="713"/>
      <c r="DD18" s="686" t="s">
        <v>137</v>
      </c>
      <c r="DE18" s="681"/>
      <c r="DF18" s="681"/>
      <c r="DG18" s="681"/>
      <c r="DH18" s="681"/>
      <c r="DI18" s="681"/>
      <c r="DJ18" s="681"/>
      <c r="DK18" s="681"/>
      <c r="DL18" s="681"/>
      <c r="DM18" s="681"/>
      <c r="DN18" s="681"/>
      <c r="DO18" s="681"/>
      <c r="DP18" s="682"/>
      <c r="DQ18" s="686" t="s">
        <v>137</v>
      </c>
      <c r="DR18" s="681"/>
      <c r="DS18" s="681"/>
      <c r="DT18" s="681"/>
      <c r="DU18" s="681"/>
      <c r="DV18" s="681"/>
      <c r="DW18" s="681"/>
      <c r="DX18" s="681"/>
      <c r="DY18" s="681"/>
      <c r="DZ18" s="681"/>
      <c r="EA18" s="681"/>
      <c r="EB18" s="681"/>
      <c r="EC18" s="727"/>
    </row>
    <row r="19" spans="2:133" ht="11.25" customHeight="1" x14ac:dyDescent="0.2">
      <c r="B19" s="677" t="s">
        <v>268</v>
      </c>
      <c r="C19" s="678"/>
      <c r="D19" s="678"/>
      <c r="E19" s="678"/>
      <c r="F19" s="678"/>
      <c r="G19" s="678"/>
      <c r="H19" s="678"/>
      <c r="I19" s="678"/>
      <c r="J19" s="678"/>
      <c r="K19" s="678"/>
      <c r="L19" s="678"/>
      <c r="M19" s="678"/>
      <c r="N19" s="678"/>
      <c r="O19" s="678"/>
      <c r="P19" s="678"/>
      <c r="Q19" s="679"/>
      <c r="R19" s="680">
        <v>30739</v>
      </c>
      <c r="S19" s="681"/>
      <c r="T19" s="681"/>
      <c r="U19" s="681"/>
      <c r="V19" s="681"/>
      <c r="W19" s="681"/>
      <c r="X19" s="681"/>
      <c r="Y19" s="682"/>
      <c r="Z19" s="713">
        <v>0.2</v>
      </c>
      <c r="AA19" s="713"/>
      <c r="AB19" s="713"/>
      <c r="AC19" s="713"/>
      <c r="AD19" s="714">
        <v>30739</v>
      </c>
      <c r="AE19" s="714"/>
      <c r="AF19" s="714"/>
      <c r="AG19" s="714"/>
      <c r="AH19" s="714"/>
      <c r="AI19" s="714"/>
      <c r="AJ19" s="714"/>
      <c r="AK19" s="714"/>
      <c r="AL19" s="683">
        <v>0.4</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170384</v>
      </c>
      <c r="BH19" s="681"/>
      <c r="BI19" s="681"/>
      <c r="BJ19" s="681"/>
      <c r="BK19" s="681"/>
      <c r="BL19" s="681"/>
      <c r="BM19" s="681"/>
      <c r="BN19" s="682"/>
      <c r="BO19" s="713">
        <v>4.5</v>
      </c>
      <c r="BP19" s="713"/>
      <c r="BQ19" s="713"/>
      <c r="BR19" s="713"/>
      <c r="BS19" s="686" t="s">
        <v>137</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137</v>
      </c>
      <c r="CS19" s="681"/>
      <c r="CT19" s="681"/>
      <c r="CU19" s="681"/>
      <c r="CV19" s="681"/>
      <c r="CW19" s="681"/>
      <c r="CX19" s="681"/>
      <c r="CY19" s="682"/>
      <c r="CZ19" s="713" t="s">
        <v>137</v>
      </c>
      <c r="DA19" s="713"/>
      <c r="DB19" s="713"/>
      <c r="DC19" s="713"/>
      <c r="DD19" s="686" t="s">
        <v>137</v>
      </c>
      <c r="DE19" s="681"/>
      <c r="DF19" s="681"/>
      <c r="DG19" s="681"/>
      <c r="DH19" s="681"/>
      <c r="DI19" s="681"/>
      <c r="DJ19" s="681"/>
      <c r="DK19" s="681"/>
      <c r="DL19" s="681"/>
      <c r="DM19" s="681"/>
      <c r="DN19" s="681"/>
      <c r="DO19" s="681"/>
      <c r="DP19" s="682"/>
      <c r="DQ19" s="686" t="s">
        <v>137</v>
      </c>
      <c r="DR19" s="681"/>
      <c r="DS19" s="681"/>
      <c r="DT19" s="681"/>
      <c r="DU19" s="681"/>
      <c r="DV19" s="681"/>
      <c r="DW19" s="681"/>
      <c r="DX19" s="681"/>
      <c r="DY19" s="681"/>
      <c r="DZ19" s="681"/>
      <c r="EA19" s="681"/>
      <c r="EB19" s="681"/>
      <c r="EC19" s="727"/>
    </row>
    <row r="20" spans="2:133" ht="11.25" customHeight="1" x14ac:dyDescent="0.2">
      <c r="B20" s="677" t="s">
        <v>271</v>
      </c>
      <c r="C20" s="678"/>
      <c r="D20" s="678"/>
      <c r="E20" s="678"/>
      <c r="F20" s="678"/>
      <c r="G20" s="678"/>
      <c r="H20" s="678"/>
      <c r="I20" s="678"/>
      <c r="J20" s="678"/>
      <c r="K20" s="678"/>
      <c r="L20" s="678"/>
      <c r="M20" s="678"/>
      <c r="N20" s="678"/>
      <c r="O20" s="678"/>
      <c r="P20" s="678"/>
      <c r="Q20" s="679"/>
      <c r="R20" s="680">
        <v>4650</v>
      </c>
      <c r="S20" s="681"/>
      <c r="T20" s="681"/>
      <c r="U20" s="681"/>
      <c r="V20" s="681"/>
      <c r="W20" s="681"/>
      <c r="X20" s="681"/>
      <c r="Y20" s="682"/>
      <c r="Z20" s="713">
        <v>0</v>
      </c>
      <c r="AA20" s="713"/>
      <c r="AB20" s="713"/>
      <c r="AC20" s="713"/>
      <c r="AD20" s="714">
        <v>4650</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170384</v>
      </c>
      <c r="BH20" s="681"/>
      <c r="BI20" s="681"/>
      <c r="BJ20" s="681"/>
      <c r="BK20" s="681"/>
      <c r="BL20" s="681"/>
      <c r="BM20" s="681"/>
      <c r="BN20" s="682"/>
      <c r="BO20" s="713">
        <v>4.5</v>
      </c>
      <c r="BP20" s="713"/>
      <c r="BQ20" s="713"/>
      <c r="BR20" s="713"/>
      <c r="BS20" s="686" t="s">
        <v>137</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15967486</v>
      </c>
      <c r="CS20" s="681"/>
      <c r="CT20" s="681"/>
      <c r="CU20" s="681"/>
      <c r="CV20" s="681"/>
      <c r="CW20" s="681"/>
      <c r="CX20" s="681"/>
      <c r="CY20" s="682"/>
      <c r="CZ20" s="713">
        <v>100</v>
      </c>
      <c r="DA20" s="713"/>
      <c r="DB20" s="713"/>
      <c r="DC20" s="713"/>
      <c r="DD20" s="686">
        <v>1769343</v>
      </c>
      <c r="DE20" s="681"/>
      <c r="DF20" s="681"/>
      <c r="DG20" s="681"/>
      <c r="DH20" s="681"/>
      <c r="DI20" s="681"/>
      <c r="DJ20" s="681"/>
      <c r="DK20" s="681"/>
      <c r="DL20" s="681"/>
      <c r="DM20" s="681"/>
      <c r="DN20" s="681"/>
      <c r="DO20" s="681"/>
      <c r="DP20" s="682"/>
      <c r="DQ20" s="686">
        <v>8462926</v>
      </c>
      <c r="DR20" s="681"/>
      <c r="DS20" s="681"/>
      <c r="DT20" s="681"/>
      <c r="DU20" s="681"/>
      <c r="DV20" s="681"/>
      <c r="DW20" s="681"/>
      <c r="DX20" s="681"/>
      <c r="DY20" s="681"/>
      <c r="DZ20" s="681"/>
      <c r="EA20" s="681"/>
      <c r="EB20" s="681"/>
      <c r="EC20" s="727"/>
    </row>
    <row r="21" spans="2:133" ht="11.25" customHeight="1" x14ac:dyDescent="0.2">
      <c r="B21" s="677" t="s">
        <v>274</v>
      </c>
      <c r="C21" s="678"/>
      <c r="D21" s="678"/>
      <c r="E21" s="678"/>
      <c r="F21" s="678"/>
      <c r="G21" s="678"/>
      <c r="H21" s="678"/>
      <c r="I21" s="678"/>
      <c r="J21" s="678"/>
      <c r="K21" s="678"/>
      <c r="L21" s="678"/>
      <c r="M21" s="678"/>
      <c r="N21" s="678"/>
      <c r="O21" s="678"/>
      <c r="P21" s="678"/>
      <c r="Q21" s="679"/>
      <c r="R21" s="680">
        <v>2267</v>
      </c>
      <c r="S21" s="681"/>
      <c r="T21" s="681"/>
      <c r="U21" s="681"/>
      <c r="V21" s="681"/>
      <c r="W21" s="681"/>
      <c r="X21" s="681"/>
      <c r="Y21" s="682"/>
      <c r="Z21" s="713">
        <v>0</v>
      </c>
      <c r="AA21" s="713"/>
      <c r="AB21" s="713"/>
      <c r="AC21" s="713"/>
      <c r="AD21" s="714">
        <v>2267</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t="s">
        <v>137</v>
      </c>
      <c r="BH21" s="681"/>
      <c r="BI21" s="681"/>
      <c r="BJ21" s="681"/>
      <c r="BK21" s="681"/>
      <c r="BL21" s="681"/>
      <c r="BM21" s="681"/>
      <c r="BN21" s="682"/>
      <c r="BO21" s="713" t="s">
        <v>137</v>
      </c>
      <c r="BP21" s="713"/>
      <c r="BQ21" s="713"/>
      <c r="BR21" s="713"/>
      <c r="BS21" s="686" t="s">
        <v>137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276</v>
      </c>
      <c r="C22" s="678"/>
      <c r="D22" s="678"/>
      <c r="E22" s="678"/>
      <c r="F22" s="678"/>
      <c r="G22" s="678"/>
      <c r="H22" s="678"/>
      <c r="I22" s="678"/>
      <c r="J22" s="678"/>
      <c r="K22" s="678"/>
      <c r="L22" s="678"/>
      <c r="M22" s="678"/>
      <c r="N22" s="678"/>
      <c r="O22" s="678"/>
      <c r="P22" s="678"/>
      <c r="Q22" s="679"/>
      <c r="R22" s="680">
        <v>2939099</v>
      </c>
      <c r="S22" s="681"/>
      <c r="T22" s="681"/>
      <c r="U22" s="681"/>
      <c r="V22" s="681"/>
      <c r="W22" s="681"/>
      <c r="X22" s="681"/>
      <c r="Y22" s="682"/>
      <c r="Z22" s="713">
        <v>17.8</v>
      </c>
      <c r="AA22" s="713"/>
      <c r="AB22" s="713"/>
      <c r="AC22" s="713"/>
      <c r="AD22" s="714">
        <v>2550318</v>
      </c>
      <c r="AE22" s="714"/>
      <c r="AF22" s="714"/>
      <c r="AG22" s="714"/>
      <c r="AH22" s="714"/>
      <c r="AI22" s="714"/>
      <c r="AJ22" s="714"/>
      <c r="AK22" s="714"/>
      <c r="AL22" s="683">
        <v>36.1</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137</v>
      </c>
      <c r="BH22" s="681"/>
      <c r="BI22" s="681"/>
      <c r="BJ22" s="681"/>
      <c r="BK22" s="681"/>
      <c r="BL22" s="681"/>
      <c r="BM22" s="681"/>
      <c r="BN22" s="682"/>
      <c r="BO22" s="713" t="s">
        <v>137</v>
      </c>
      <c r="BP22" s="713"/>
      <c r="BQ22" s="713"/>
      <c r="BR22" s="713"/>
      <c r="BS22" s="686" t="s">
        <v>137</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279</v>
      </c>
      <c r="C23" s="678"/>
      <c r="D23" s="678"/>
      <c r="E23" s="678"/>
      <c r="F23" s="678"/>
      <c r="G23" s="678"/>
      <c r="H23" s="678"/>
      <c r="I23" s="678"/>
      <c r="J23" s="678"/>
      <c r="K23" s="678"/>
      <c r="L23" s="678"/>
      <c r="M23" s="678"/>
      <c r="N23" s="678"/>
      <c r="O23" s="678"/>
      <c r="P23" s="678"/>
      <c r="Q23" s="679"/>
      <c r="R23" s="680">
        <v>2550318</v>
      </c>
      <c r="S23" s="681"/>
      <c r="T23" s="681"/>
      <c r="U23" s="681"/>
      <c r="V23" s="681"/>
      <c r="W23" s="681"/>
      <c r="X23" s="681"/>
      <c r="Y23" s="682"/>
      <c r="Z23" s="713">
        <v>15.5</v>
      </c>
      <c r="AA23" s="713"/>
      <c r="AB23" s="713"/>
      <c r="AC23" s="713"/>
      <c r="AD23" s="714">
        <v>2550318</v>
      </c>
      <c r="AE23" s="714"/>
      <c r="AF23" s="714"/>
      <c r="AG23" s="714"/>
      <c r="AH23" s="714"/>
      <c r="AI23" s="714"/>
      <c r="AJ23" s="714"/>
      <c r="AK23" s="714"/>
      <c r="AL23" s="683">
        <v>36.1</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v>170384</v>
      </c>
      <c r="BH23" s="681"/>
      <c r="BI23" s="681"/>
      <c r="BJ23" s="681"/>
      <c r="BK23" s="681"/>
      <c r="BL23" s="681"/>
      <c r="BM23" s="681"/>
      <c r="BN23" s="682"/>
      <c r="BO23" s="713">
        <v>4.5</v>
      </c>
      <c r="BP23" s="713"/>
      <c r="BQ23" s="713"/>
      <c r="BR23" s="713"/>
      <c r="BS23" s="686" t="s">
        <v>137</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2">
      <c r="B24" s="677" t="s">
        <v>286</v>
      </c>
      <c r="C24" s="678"/>
      <c r="D24" s="678"/>
      <c r="E24" s="678"/>
      <c r="F24" s="678"/>
      <c r="G24" s="678"/>
      <c r="H24" s="678"/>
      <c r="I24" s="678"/>
      <c r="J24" s="678"/>
      <c r="K24" s="678"/>
      <c r="L24" s="678"/>
      <c r="M24" s="678"/>
      <c r="N24" s="678"/>
      <c r="O24" s="678"/>
      <c r="P24" s="678"/>
      <c r="Q24" s="679"/>
      <c r="R24" s="680">
        <v>388781</v>
      </c>
      <c r="S24" s="681"/>
      <c r="T24" s="681"/>
      <c r="U24" s="681"/>
      <c r="V24" s="681"/>
      <c r="W24" s="681"/>
      <c r="X24" s="681"/>
      <c r="Y24" s="682"/>
      <c r="Z24" s="713">
        <v>2.4</v>
      </c>
      <c r="AA24" s="713"/>
      <c r="AB24" s="713"/>
      <c r="AC24" s="713"/>
      <c r="AD24" s="714" t="s">
        <v>137</v>
      </c>
      <c r="AE24" s="714"/>
      <c r="AF24" s="714"/>
      <c r="AG24" s="714"/>
      <c r="AH24" s="714"/>
      <c r="AI24" s="714"/>
      <c r="AJ24" s="714"/>
      <c r="AK24" s="714"/>
      <c r="AL24" s="683" t="s">
        <v>137</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137</v>
      </c>
      <c r="BH24" s="681"/>
      <c r="BI24" s="681"/>
      <c r="BJ24" s="681"/>
      <c r="BK24" s="681"/>
      <c r="BL24" s="681"/>
      <c r="BM24" s="681"/>
      <c r="BN24" s="682"/>
      <c r="BO24" s="713" t="s">
        <v>137</v>
      </c>
      <c r="BP24" s="713"/>
      <c r="BQ24" s="713"/>
      <c r="BR24" s="713"/>
      <c r="BS24" s="686" t="s">
        <v>137</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5648288</v>
      </c>
      <c r="CS24" s="736"/>
      <c r="CT24" s="736"/>
      <c r="CU24" s="736"/>
      <c r="CV24" s="736"/>
      <c r="CW24" s="736"/>
      <c r="CX24" s="736"/>
      <c r="CY24" s="779"/>
      <c r="CZ24" s="780">
        <v>35.4</v>
      </c>
      <c r="DA24" s="751"/>
      <c r="DB24" s="751"/>
      <c r="DC24" s="783"/>
      <c r="DD24" s="778">
        <v>3973643</v>
      </c>
      <c r="DE24" s="736"/>
      <c r="DF24" s="736"/>
      <c r="DG24" s="736"/>
      <c r="DH24" s="736"/>
      <c r="DI24" s="736"/>
      <c r="DJ24" s="736"/>
      <c r="DK24" s="779"/>
      <c r="DL24" s="778">
        <v>3852162</v>
      </c>
      <c r="DM24" s="736"/>
      <c r="DN24" s="736"/>
      <c r="DO24" s="736"/>
      <c r="DP24" s="736"/>
      <c r="DQ24" s="736"/>
      <c r="DR24" s="736"/>
      <c r="DS24" s="736"/>
      <c r="DT24" s="736"/>
      <c r="DU24" s="736"/>
      <c r="DV24" s="779"/>
      <c r="DW24" s="780">
        <v>51.8</v>
      </c>
      <c r="DX24" s="751"/>
      <c r="DY24" s="751"/>
      <c r="DZ24" s="751"/>
      <c r="EA24" s="751"/>
      <c r="EB24" s="751"/>
      <c r="EC24" s="781"/>
    </row>
    <row r="25" spans="2:133" ht="11.25" customHeight="1" x14ac:dyDescent="0.2">
      <c r="B25" s="677" t="s">
        <v>289</v>
      </c>
      <c r="C25" s="678"/>
      <c r="D25" s="678"/>
      <c r="E25" s="678"/>
      <c r="F25" s="678"/>
      <c r="G25" s="678"/>
      <c r="H25" s="678"/>
      <c r="I25" s="678"/>
      <c r="J25" s="678"/>
      <c r="K25" s="678"/>
      <c r="L25" s="678"/>
      <c r="M25" s="678"/>
      <c r="N25" s="678"/>
      <c r="O25" s="678"/>
      <c r="P25" s="678"/>
      <c r="Q25" s="679"/>
      <c r="R25" s="680" t="s">
        <v>137</v>
      </c>
      <c r="S25" s="681"/>
      <c r="T25" s="681"/>
      <c r="U25" s="681"/>
      <c r="V25" s="681"/>
      <c r="W25" s="681"/>
      <c r="X25" s="681"/>
      <c r="Y25" s="682"/>
      <c r="Z25" s="713" t="s">
        <v>137</v>
      </c>
      <c r="AA25" s="713"/>
      <c r="AB25" s="713"/>
      <c r="AC25" s="713"/>
      <c r="AD25" s="714" t="s">
        <v>137</v>
      </c>
      <c r="AE25" s="714"/>
      <c r="AF25" s="714"/>
      <c r="AG25" s="714"/>
      <c r="AH25" s="714"/>
      <c r="AI25" s="714"/>
      <c r="AJ25" s="714"/>
      <c r="AK25" s="714"/>
      <c r="AL25" s="683" t="s">
        <v>137</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137</v>
      </c>
      <c r="BH25" s="681"/>
      <c r="BI25" s="681"/>
      <c r="BJ25" s="681"/>
      <c r="BK25" s="681"/>
      <c r="BL25" s="681"/>
      <c r="BM25" s="681"/>
      <c r="BN25" s="682"/>
      <c r="BO25" s="713" t="s">
        <v>137</v>
      </c>
      <c r="BP25" s="713"/>
      <c r="BQ25" s="713"/>
      <c r="BR25" s="713"/>
      <c r="BS25" s="686" t="s">
        <v>137</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2149129</v>
      </c>
      <c r="CS25" s="699"/>
      <c r="CT25" s="699"/>
      <c r="CU25" s="699"/>
      <c r="CV25" s="699"/>
      <c r="CW25" s="699"/>
      <c r="CX25" s="699"/>
      <c r="CY25" s="700"/>
      <c r="CZ25" s="683">
        <v>13.5</v>
      </c>
      <c r="DA25" s="701"/>
      <c r="DB25" s="701"/>
      <c r="DC25" s="702"/>
      <c r="DD25" s="686">
        <v>2029412</v>
      </c>
      <c r="DE25" s="699"/>
      <c r="DF25" s="699"/>
      <c r="DG25" s="699"/>
      <c r="DH25" s="699"/>
      <c r="DI25" s="699"/>
      <c r="DJ25" s="699"/>
      <c r="DK25" s="700"/>
      <c r="DL25" s="686">
        <v>1908063</v>
      </c>
      <c r="DM25" s="699"/>
      <c r="DN25" s="699"/>
      <c r="DO25" s="699"/>
      <c r="DP25" s="699"/>
      <c r="DQ25" s="699"/>
      <c r="DR25" s="699"/>
      <c r="DS25" s="699"/>
      <c r="DT25" s="699"/>
      <c r="DU25" s="699"/>
      <c r="DV25" s="700"/>
      <c r="DW25" s="683">
        <v>25.7</v>
      </c>
      <c r="DX25" s="701"/>
      <c r="DY25" s="701"/>
      <c r="DZ25" s="701"/>
      <c r="EA25" s="701"/>
      <c r="EB25" s="701"/>
      <c r="EC25" s="722"/>
    </row>
    <row r="26" spans="2:133" ht="11.25" customHeight="1" x14ac:dyDescent="0.2">
      <c r="B26" s="677" t="s">
        <v>292</v>
      </c>
      <c r="C26" s="678"/>
      <c r="D26" s="678"/>
      <c r="E26" s="678"/>
      <c r="F26" s="678"/>
      <c r="G26" s="678"/>
      <c r="H26" s="678"/>
      <c r="I26" s="678"/>
      <c r="J26" s="678"/>
      <c r="K26" s="678"/>
      <c r="L26" s="678"/>
      <c r="M26" s="678"/>
      <c r="N26" s="678"/>
      <c r="O26" s="678"/>
      <c r="P26" s="678"/>
      <c r="Q26" s="679"/>
      <c r="R26" s="680">
        <v>7593463</v>
      </c>
      <c r="S26" s="681"/>
      <c r="T26" s="681"/>
      <c r="U26" s="681"/>
      <c r="V26" s="681"/>
      <c r="W26" s="681"/>
      <c r="X26" s="681"/>
      <c r="Y26" s="682"/>
      <c r="Z26" s="713">
        <v>46.1</v>
      </c>
      <c r="AA26" s="713"/>
      <c r="AB26" s="713"/>
      <c r="AC26" s="713"/>
      <c r="AD26" s="714">
        <v>7034298</v>
      </c>
      <c r="AE26" s="714"/>
      <c r="AF26" s="714"/>
      <c r="AG26" s="714"/>
      <c r="AH26" s="714"/>
      <c r="AI26" s="714"/>
      <c r="AJ26" s="714"/>
      <c r="AK26" s="714"/>
      <c r="AL26" s="683">
        <v>99.6</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137</v>
      </c>
      <c r="BP26" s="713"/>
      <c r="BQ26" s="713"/>
      <c r="BR26" s="713"/>
      <c r="BS26" s="686" t="s">
        <v>137</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1310176</v>
      </c>
      <c r="CS26" s="681"/>
      <c r="CT26" s="681"/>
      <c r="CU26" s="681"/>
      <c r="CV26" s="681"/>
      <c r="CW26" s="681"/>
      <c r="CX26" s="681"/>
      <c r="CY26" s="682"/>
      <c r="CZ26" s="683">
        <v>8.1999999999999993</v>
      </c>
      <c r="DA26" s="701"/>
      <c r="DB26" s="701"/>
      <c r="DC26" s="702"/>
      <c r="DD26" s="686">
        <v>1217645</v>
      </c>
      <c r="DE26" s="681"/>
      <c r="DF26" s="681"/>
      <c r="DG26" s="681"/>
      <c r="DH26" s="681"/>
      <c r="DI26" s="681"/>
      <c r="DJ26" s="681"/>
      <c r="DK26" s="682"/>
      <c r="DL26" s="686" t="s">
        <v>137</v>
      </c>
      <c r="DM26" s="681"/>
      <c r="DN26" s="681"/>
      <c r="DO26" s="681"/>
      <c r="DP26" s="681"/>
      <c r="DQ26" s="681"/>
      <c r="DR26" s="681"/>
      <c r="DS26" s="681"/>
      <c r="DT26" s="681"/>
      <c r="DU26" s="681"/>
      <c r="DV26" s="682"/>
      <c r="DW26" s="683" t="s">
        <v>137</v>
      </c>
      <c r="DX26" s="701"/>
      <c r="DY26" s="701"/>
      <c r="DZ26" s="701"/>
      <c r="EA26" s="701"/>
      <c r="EB26" s="701"/>
      <c r="EC26" s="722"/>
    </row>
    <row r="27" spans="2:133" ht="11.25" customHeight="1" x14ac:dyDescent="0.2">
      <c r="B27" s="677" t="s">
        <v>295</v>
      </c>
      <c r="C27" s="678"/>
      <c r="D27" s="678"/>
      <c r="E27" s="678"/>
      <c r="F27" s="678"/>
      <c r="G27" s="678"/>
      <c r="H27" s="678"/>
      <c r="I27" s="678"/>
      <c r="J27" s="678"/>
      <c r="K27" s="678"/>
      <c r="L27" s="678"/>
      <c r="M27" s="678"/>
      <c r="N27" s="678"/>
      <c r="O27" s="678"/>
      <c r="P27" s="678"/>
      <c r="Q27" s="679"/>
      <c r="R27" s="680">
        <v>5016</v>
      </c>
      <c r="S27" s="681"/>
      <c r="T27" s="681"/>
      <c r="U27" s="681"/>
      <c r="V27" s="681"/>
      <c r="W27" s="681"/>
      <c r="X27" s="681"/>
      <c r="Y27" s="682"/>
      <c r="Z27" s="713">
        <v>0</v>
      </c>
      <c r="AA27" s="713"/>
      <c r="AB27" s="713"/>
      <c r="AC27" s="713"/>
      <c r="AD27" s="714">
        <v>5016</v>
      </c>
      <c r="AE27" s="714"/>
      <c r="AF27" s="714"/>
      <c r="AG27" s="714"/>
      <c r="AH27" s="714"/>
      <c r="AI27" s="714"/>
      <c r="AJ27" s="714"/>
      <c r="AK27" s="714"/>
      <c r="AL27" s="683">
        <v>0.1</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3806351</v>
      </c>
      <c r="BH27" s="681"/>
      <c r="BI27" s="681"/>
      <c r="BJ27" s="681"/>
      <c r="BK27" s="681"/>
      <c r="BL27" s="681"/>
      <c r="BM27" s="681"/>
      <c r="BN27" s="682"/>
      <c r="BO27" s="713">
        <v>100</v>
      </c>
      <c r="BP27" s="713"/>
      <c r="BQ27" s="713"/>
      <c r="BR27" s="713"/>
      <c r="BS27" s="686" t="s">
        <v>137</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2171973</v>
      </c>
      <c r="CS27" s="699"/>
      <c r="CT27" s="699"/>
      <c r="CU27" s="699"/>
      <c r="CV27" s="699"/>
      <c r="CW27" s="699"/>
      <c r="CX27" s="699"/>
      <c r="CY27" s="700"/>
      <c r="CZ27" s="683">
        <v>13.6</v>
      </c>
      <c r="DA27" s="701"/>
      <c r="DB27" s="701"/>
      <c r="DC27" s="702"/>
      <c r="DD27" s="686">
        <v>617045</v>
      </c>
      <c r="DE27" s="699"/>
      <c r="DF27" s="699"/>
      <c r="DG27" s="699"/>
      <c r="DH27" s="699"/>
      <c r="DI27" s="699"/>
      <c r="DJ27" s="699"/>
      <c r="DK27" s="700"/>
      <c r="DL27" s="686">
        <v>616913</v>
      </c>
      <c r="DM27" s="699"/>
      <c r="DN27" s="699"/>
      <c r="DO27" s="699"/>
      <c r="DP27" s="699"/>
      <c r="DQ27" s="699"/>
      <c r="DR27" s="699"/>
      <c r="DS27" s="699"/>
      <c r="DT27" s="699"/>
      <c r="DU27" s="699"/>
      <c r="DV27" s="700"/>
      <c r="DW27" s="683">
        <v>8.3000000000000007</v>
      </c>
      <c r="DX27" s="701"/>
      <c r="DY27" s="701"/>
      <c r="DZ27" s="701"/>
      <c r="EA27" s="701"/>
      <c r="EB27" s="701"/>
      <c r="EC27" s="722"/>
    </row>
    <row r="28" spans="2:133" ht="11.25" customHeight="1" x14ac:dyDescent="0.2">
      <c r="B28" s="677" t="s">
        <v>298</v>
      </c>
      <c r="C28" s="678"/>
      <c r="D28" s="678"/>
      <c r="E28" s="678"/>
      <c r="F28" s="678"/>
      <c r="G28" s="678"/>
      <c r="H28" s="678"/>
      <c r="I28" s="678"/>
      <c r="J28" s="678"/>
      <c r="K28" s="678"/>
      <c r="L28" s="678"/>
      <c r="M28" s="678"/>
      <c r="N28" s="678"/>
      <c r="O28" s="678"/>
      <c r="P28" s="678"/>
      <c r="Q28" s="679"/>
      <c r="R28" s="680">
        <v>77523</v>
      </c>
      <c r="S28" s="681"/>
      <c r="T28" s="681"/>
      <c r="U28" s="681"/>
      <c r="V28" s="681"/>
      <c r="W28" s="681"/>
      <c r="X28" s="681"/>
      <c r="Y28" s="682"/>
      <c r="Z28" s="713">
        <v>0.5</v>
      </c>
      <c r="AA28" s="713"/>
      <c r="AB28" s="713"/>
      <c r="AC28" s="713"/>
      <c r="AD28" s="714" t="s">
        <v>137</v>
      </c>
      <c r="AE28" s="714"/>
      <c r="AF28" s="714"/>
      <c r="AG28" s="714"/>
      <c r="AH28" s="714"/>
      <c r="AI28" s="714"/>
      <c r="AJ28" s="714"/>
      <c r="AK28" s="714"/>
      <c r="AL28" s="683" t="s">
        <v>137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1327186</v>
      </c>
      <c r="CS28" s="681"/>
      <c r="CT28" s="681"/>
      <c r="CU28" s="681"/>
      <c r="CV28" s="681"/>
      <c r="CW28" s="681"/>
      <c r="CX28" s="681"/>
      <c r="CY28" s="682"/>
      <c r="CZ28" s="683">
        <v>8.3000000000000007</v>
      </c>
      <c r="DA28" s="701"/>
      <c r="DB28" s="701"/>
      <c r="DC28" s="702"/>
      <c r="DD28" s="686">
        <v>1327186</v>
      </c>
      <c r="DE28" s="681"/>
      <c r="DF28" s="681"/>
      <c r="DG28" s="681"/>
      <c r="DH28" s="681"/>
      <c r="DI28" s="681"/>
      <c r="DJ28" s="681"/>
      <c r="DK28" s="682"/>
      <c r="DL28" s="686">
        <v>1327186</v>
      </c>
      <c r="DM28" s="681"/>
      <c r="DN28" s="681"/>
      <c r="DO28" s="681"/>
      <c r="DP28" s="681"/>
      <c r="DQ28" s="681"/>
      <c r="DR28" s="681"/>
      <c r="DS28" s="681"/>
      <c r="DT28" s="681"/>
      <c r="DU28" s="681"/>
      <c r="DV28" s="682"/>
      <c r="DW28" s="683">
        <v>17.8</v>
      </c>
      <c r="DX28" s="701"/>
      <c r="DY28" s="701"/>
      <c r="DZ28" s="701"/>
      <c r="EA28" s="701"/>
      <c r="EB28" s="701"/>
      <c r="EC28" s="722"/>
    </row>
    <row r="29" spans="2:133" ht="11.25" customHeight="1" x14ac:dyDescent="0.2">
      <c r="B29" s="677" t="s">
        <v>300</v>
      </c>
      <c r="C29" s="678"/>
      <c r="D29" s="678"/>
      <c r="E29" s="678"/>
      <c r="F29" s="678"/>
      <c r="G29" s="678"/>
      <c r="H29" s="678"/>
      <c r="I29" s="678"/>
      <c r="J29" s="678"/>
      <c r="K29" s="678"/>
      <c r="L29" s="678"/>
      <c r="M29" s="678"/>
      <c r="N29" s="678"/>
      <c r="O29" s="678"/>
      <c r="P29" s="678"/>
      <c r="Q29" s="679"/>
      <c r="R29" s="680">
        <v>61720</v>
      </c>
      <c r="S29" s="681"/>
      <c r="T29" s="681"/>
      <c r="U29" s="681"/>
      <c r="V29" s="681"/>
      <c r="W29" s="681"/>
      <c r="X29" s="681"/>
      <c r="Y29" s="682"/>
      <c r="Z29" s="713">
        <v>0.4</v>
      </c>
      <c r="AA29" s="713"/>
      <c r="AB29" s="713"/>
      <c r="AC29" s="713"/>
      <c r="AD29" s="714">
        <v>24791</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69</v>
      </c>
      <c r="CG29" s="720"/>
      <c r="CH29" s="720"/>
      <c r="CI29" s="720"/>
      <c r="CJ29" s="720"/>
      <c r="CK29" s="720"/>
      <c r="CL29" s="720"/>
      <c r="CM29" s="720"/>
      <c r="CN29" s="720"/>
      <c r="CO29" s="720"/>
      <c r="CP29" s="720"/>
      <c r="CQ29" s="721"/>
      <c r="CR29" s="680">
        <v>1327185</v>
      </c>
      <c r="CS29" s="699"/>
      <c r="CT29" s="699"/>
      <c r="CU29" s="699"/>
      <c r="CV29" s="699"/>
      <c r="CW29" s="699"/>
      <c r="CX29" s="699"/>
      <c r="CY29" s="700"/>
      <c r="CZ29" s="683">
        <v>8.3000000000000007</v>
      </c>
      <c r="DA29" s="701"/>
      <c r="DB29" s="701"/>
      <c r="DC29" s="702"/>
      <c r="DD29" s="686">
        <v>1327185</v>
      </c>
      <c r="DE29" s="699"/>
      <c r="DF29" s="699"/>
      <c r="DG29" s="699"/>
      <c r="DH29" s="699"/>
      <c r="DI29" s="699"/>
      <c r="DJ29" s="699"/>
      <c r="DK29" s="700"/>
      <c r="DL29" s="686">
        <v>1327185</v>
      </c>
      <c r="DM29" s="699"/>
      <c r="DN29" s="699"/>
      <c r="DO29" s="699"/>
      <c r="DP29" s="699"/>
      <c r="DQ29" s="699"/>
      <c r="DR29" s="699"/>
      <c r="DS29" s="699"/>
      <c r="DT29" s="699"/>
      <c r="DU29" s="699"/>
      <c r="DV29" s="700"/>
      <c r="DW29" s="683">
        <v>17.8</v>
      </c>
      <c r="DX29" s="701"/>
      <c r="DY29" s="701"/>
      <c r="DZ29" s="701"/>
      <c r="EA29" s="701"/>
      <c r="EB29" s="701"/>
      <c r="EC29" s="722"/>
    </row>
    <row r="30" spans="2:133" ht="11.25" customHeight="1" x14ac:dyDescent="0.2">
      <c r="B30" s="677" t="s">
        <v>302</v>
      </c>
      <c r="C30" s="678"/>
      <c r="D30" s="678"/>
      <c r="E30" s="678"/>
      <c r="F30" s="678"/>
      <c r="G30" s="678"/>
      <c r="H30" s="678"/>
      <c r="I30" s="678"/>
      <c r="J30" s="678"/>
      <c r="K30" s="678"/>
      <c r="L30" s="678"/>
      <c r="M30" s="678"/>
      <c r="N30" s="678"/>
      <c r="O30" s="678"/>
      <c r="P30" s="678"/>
      <c r="Q30" s="679"/>
      <c r="R30" s="680">
        <v>129771</v>
      </c>
      <c r="S30" s="681"/>
      <c r="T30" s="681"/>
      <c r="U30" s="681"/>
      <c r="V30" s="681"/>
      <c r="W30" s="681"/>
      <c r="X30" s="681"/>
      <c r="Y30" s="682"/>
      <c r="Z30" s="713">
        <v>0.8</v>
      </c>
      <c r="AA30" s="713"/>
      <c r="AB30" s="713"/>
      <c r="AC30" s="713"/>
      <c r="AD30" s="714" t="s">
        <v>137</v>
      </c>
      <c r="AE30" s="714"/>
      <c r="AF30" s="714"/>
      <c r="AG30" s="714"/>
      <c r="AH30" s="714"/>
      <c r="AI30" s="714"/>
      <c r="AJ30" s="714"/>
      <c r="AK30" s="714"/>
      <c r="AL30" s="683" t="s">
        <v>137</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1279959</v>
      </c>
      <c r="CS30" s="681"/>
      <c r="CT30" s="681"/>
      <c r="CU30" s="681"/>
      <c r="CV30" s="681"/>
      <c r="CW30" s="681"/>
      <c r="CX30" s="681"/>
      <c r="CY30" s="682"/>
      <c r="CZ30" s="683">
        <v>8</v>
      </c>
      <c r="DA30" s="701"/>
      <c r="DB30" s="701"/>
      <c r="DC30" s="702"/>
      <c r="DD30" s="686">
        <v>1279959</v>
      </c>
      <c r="DE30" s="681"/>
      <c r="DF30" s="681"/>
      <c r="DG30" s="681"/>
      <c r="DH30" s="681"/>
      <c r="DI30" s="681"/>
      <c r="DJ30" s="681"/>
      <c r="DK30" s="682"/>
      <c r="DL30" s="686">
        <v>1279959</v>
      </c>
      <c r="DM30" s="681"/>
      <c r="DN30" s="681"/>
      <c r="DO30" s="681"/>
      <c r="DP30" s="681"/>
      <c r="DQ30" s="681"/>
      <c r="DR30" s="681"/>
      <c r="DS30" s="681"/>
      <c r="DT30" s="681"/>
      <c r="DU30" s="681"/>
      <c r="DV30" s="682"/>
      <c r="DW30" s="683">
        <v>17.2</v>
      </c>
      <c r="DX30" s="701"/>
      <c r="DY30" s="701"/>
      <c r="DZ30" s="701"/>
      <c r="EA30" s="701"/>
      <c r="EB30" s="701"/>
      <c r="EC30" s="722"/>
    </row>
    <row r="31" spans="2:133" ht="11.25" customHeight="1" x14ac:dyDescent="0.2">
      <c r="B31" s="677" t="s">
        <v>306</v>
      </c>
      <c r="C31" s="678"/>
      <c r="D31" s="678"/>
      <c r="E31" s="678"/>
      <c r="F31" s="678"/>
      <c r="G31" s="678"/>
      <c r="H31" s="678"/>
      <c r="I31" s="678"/>
      <c r="J31" s="678"/>
      <c r="K31" s="678"/>
      <c r="L31" s="678"/>
      <c r="M31" s="678"/>
      <c r="N31" s="678"/>
      <c r="O31" s="678"/>
      <c r="P31" s="678"/>
      <c r="Q31" s="679"/>
      <c r="R31" s="680">
        <v>5508915</v>
      </c>
      <c r="S31" s="681"/>
      <c r="T31" s="681"/>
      <c r="U31" s="681"/>
      <c r="V31" s="681"/>
      <c r="W31" s="681"/>
      <c r="X31" s="681"/>
      <c r="Y31" s="682"/>
      <c r="Z31" s="713">
        <v>33.4</v>
      </c>
      <c r="AA31" s="713"/>
      <c r="AB31" s="713"/>
      <c r="AC31" s="713"/>
      <c r="AD31" s="714" t="s">
        <v>137</v>
      </c>
      <c r="AE31" s="714"/>
      <c r="AF31" s="714"/>
      <c r="AG31" s="714"/>
      <c r="AH31" s="714"/>
      <c r="AI31" s="714"/>
      <c r="AJ31" s="714"/>
      <c r="AK31" s="714"/>
      <c r="AL31" s="683" t="s">
        <v>137</v>
      </c>
      <c r="AM31" s="684"/>
      <c r="AN31" s="684"/>
      <c r="AO31" s="715"/>
      <c r="AP31" s="756" t="s">
        <v>307</v>
      </c>
      <c r="AQ31" s="757"/>
      <c r="AR31" s="757"/>
      <c r="AS31" s="757"/>
      <c r="AT31" s="762" t="s">
        <v>308</v>
      </c>
      <c r="AU31" s="231"/>
      <c r="AV31" s="231"/>
      <c r="AW31" s="231"/>
      <c r="AX31" s="746" t="s">
        <v>186</v>
      </c>
      <c r="AY31" s="747"/>
      <c r="AZ31" s="747"/>
      <c r="BA31" s="747"/>
      <c r="BB31" s="747"/>
      <c r="BC31" s="747"/>
      <c r="BD31" s="747"/>
      <c r="BE31" s="747"/>
      <c r="BF31" s="748"/>
      <c r="BG31" s="749">
        <v>99.2</v>
      </c>
      <c r="BH31" s="750"/>
      <c r="BI31" s="750"/>
      <c r="BJ31" s="750"/>
      <c r="BK31" s="750"/>
      <c r="BL31" s="750"/>
      <c r="BM31" s="751">
        <v>96.9</v>
      </c>
      <c r="BN31" s="750"/>
      <c r="BO31" s="750"/>
      <c r="BP31" s="750"/>
      <c r="BQ31" s="752"/>
      <c r="BR31" s="749">
        <v>99</v>
      </c>
      <c r="BS31" s="750"/>
      <c r="BT31" s="750"/>
      <c r="BU31" s="750"/>
      <c r="BV31" s="750"/>
      <c r="BW31" s="750"/>
      <c r="BX31" s="751">
        <v>96.4</v>
      </c>
      <c r="BY31" s="750"/>
      <c r="BZ31" s="750"/>
      <c r="CA31" s="750"/>
      <c r="CB31" s="752"/>
      <c r="CD31" s="767"/>
      <c r="CE31" s="768"/>
      <c r="CF31" s="719" t="s">
        <v>309</v>
      </c>
      <c r="CG31" s="720"/>
      <c r="CH31" s="720"/>
      <c r="CI31" s="720"/>
      <c r="CJ31" s="720"/>
      <c r="CK31" s="720"/>
      <c r="CL31" s="720"/>
      <c r="CM31" s="720"/>
      <c r="CN31" s="720"/>
      <c r="CO31" s="720"/>
      <c r="CP31" s="720"/>
      <c r="CQ31" s="721"/>
      <c r="CR31" s="680">
        <v>47226</v>
      </c>
      <c r="CS31" s="699"/>
      <c r="CT31" s="699"/>
      <c r="CU31" s="699"/>
      <c r="CV31" s="699"/>
      <c r="CW31" s="699"/>
      <c r="CX31" s="699"/>
      <c r="CY31" s="700"/>
      <c r="CZ31" s="683">
        <v>0.3</v>
      </c>
      <c r="DA31" s="701"/>
      <c r="DB31" s="701"/>
      <c r="DC31" s="702"/>
      <c r="DD31" s="686">
        <v>47226</v>
      </c>
      <c r="DE31" s="699"/>
      <c r="DF31" s="699"/>
      <c r="DG31" s="699"/>
      <c r="DH31" s="699"/>
      <c r="DI31" s="699"/>
      <c r="DJ31" s="699"/>
      <c r="DK31" s="700"/>
      <c r="DL31" s="686">
        <v>47226</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310</v>
      </c>
      <c r="C32" s="772"/>
      <c r="D32" s="772"/>
      <c r="E32" s="772"/>
      <c r="F32" s="772"/>
      <c r="G32" s="772"/>
      <c r="H32" s="772"/>
      <c r="I32" s="772"/>
      <c r="J32" s="772"/>
      <c r="K32" s="772"/>
      <c r="L32" s="772"/>
      <c r="M32" s="772"/>
      <c r="N32" s="772"/>
      <c r="O32" s="772"/>
      <c r="P32" s="772"/>
      <c r="Q32" s="773"/>
      <c r="R32" s="680" t="s">
        <v>137</v>
      </c>
      <c r="S32" s="681"/>
      <c r="T32" s="681"/>
      <c r="U32" s="681"/>
      <c r="V32" s="681"/>
      <c r="W32" s="681"/>
      <c r="X32" s="681"/>
      <c r="Y32" s="682"/>
      <c r="Z32" s="713" t="s">
        <v>137</v>
      </c>
      <c r="AA32" s="713"/>
      <c r="AB32" s="713"/>
      <c r="AC32" s="713"/>
      <c r="AD32" s="714" t="s">
        <v>137</v>
      </c>
      <c r="AE32" s="714"/>
      <c r="AF32" s="714"/>
      <c r="AG32" s="714"/>
      <c r="AH32" s="714"/>
      <c r="AI32" s="714"/>
      <c r="AJ32" s="714"/>
      <c r="AK32" s="714"/>
      <c r="AL32" s="683" t="s">
        <v>137</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99.3</v>
      </c>
      <c r="BH32" s="699"/>
      <c r="BI32" s="699"/>
      <c r="BJ32" s="699"/>
      <c r="BK32" s="699"/>
      <c r="BL32" s="699"/>
      <c r="BM32" s="684">
        <v>97.3</v>
      </c>
      <c r="BN32" s="745"/>
      <c r="BO32" s="745"/>
      <c r="BP32" s="745"/>
      <c r="BQ32" s="726"/>
      <c r="BR32" s="753">
        <v>99.1</v>
      </c>
      <c r="BS32" s="699"/>
      <c r="BT32" s="699"/>
      <c r="BU32" s="699"/>
      <c r="BV32" s="699"/>
      <c r="BW32" s="699"/>
      <c r="BX32" s="684">
        <v>96.8</v>
      </c>
      <c r="BY32" s="745"/>
      <c r="BZ32" s="745"/>
      <c r="CA32" s="745"/>
      <c r="CB32" s="726"/>
      <c r="CD32" s="769"/>
      <c r="CE32" s="770"/>
      <c r="CF32" s="719" t="s">
        <v>313</v>
      </c>
      <c r="CG32" s="720"/>
      <c r="CH32" s="720"/>
      <c r="CI32" s="720"/>
      <c r="CJ32" s="720"/>
      <c r="CK32" s="720"/>
      <c r="CL32" s="720"/>
      <c r="CM32" s="720"/>
      <c r="CN32" s="720"/>
      <c r="CO32" s="720"/>
      <c r="CP32" s="720"/>
      <c r="CQ32" s="721"/>
      <c r="CR32" s="680">
        <v>1</v>
      </c>
      <c r="CS32" s="681"/>
      <c r="CT32" s="681"/>
      <c r="CU32" s="681"/>
      <c r="CV32" s="681"/>
      <c r="CW32" s="681"/>
      <c r="CX32" s="681"/>
      <c r="CY32" s="682"/>
      <c r="CZ32" s="683">
        <v>0</v>
      </c>
      <c r="DA32" s="701"/>
      <c r="DB32" s="701"/>
      <c r="DC32" s="702"/>
      <c r="DD32" s="686">
        <v>1</v>
      </c>
      <c r="DE32" s="681"/>
      <c r="DF32" s="681"/>
      <c r="DG32" s="681"/>
      <c r="DH32" s="681"/>
      <c r="DI32" s="681"/>
      <c r="DJ32" s="681"/>
      <c r="DK32" s="682"/>
      <c r="DL32" s="686">
        <v>1</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314</v>
      </c>
      <c r="C33" s="678"/>
      <c r="D33" s="678"/>
      <c r="E33" s="678"/>
      <c r="F33" s="678"/>
      <c r="G33" s="678"/>
      <c r="H33" s="678"/>
      <c r="I33" s="678"/>
      <c r="J33" s="678"/>
      <c r="K33" s="678"/>
      <c r="L33" s="678"/>
      <c r="M33" s="678"/>
      <c r="N33" s="678"/>
      <c r="O33" s="678"/>
      <c r="P33" s="678"/>
      <c r="Q33" s="679"/>
      <c r="R33" s="680">
        <v>933053</v>
      </c>
      <c r="S33" s="681"/>
      <c r="T33" s="681"/>
      <c r="U33" s="681"/>
      <c r="V33" s="681"/>
      <c r="W33" s="681"/>
      <c r="X33" s="681"/>
      <c r="Y33" s="682"/>
      <c r="Z33" s="713">
        <v>5.7</v>
      </c>
      <c r="AA33" s="713"/>
      <c r="AB33" s="713"/>
      <c r="AC33" s="713"/>
      <c r="AD33" s="714" t="s">
        <v>137</v>
      </c>
      <c r="AE33" s="714"/>
      <c r="AF33" s="714"/>
      <c r="AG33" s="714"/>
      <c r="AH33" s="714"/>
      <c r="AI33" s="714"/>
      <c r="AJ33" s="714"/>
      <c r="AK33" s="714"/>
      <c r="AL33" s="683" t="s">
        <v>137</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99</v>
      </c>
      <c r="BH33" s="665"/>
      <c r="BI33" s="665"/>
      <c r="BJ33" s="665"/>
      <c r="BK33" s="665"/>
      <c r="BL33" s="665"/>
      <c r="BM33" s="707">
        <v>96.5</v>
      </c>
      <c r="BN33" s="665"/>
      <c r="BO33" s="665"/>
      <c r="BP33" s="665"/>
      <c r="BQ33" s="709"/>
      <c r="BR33" s="744">
        <v>99</v>
      </c>
      <c r="BS33" s="665"/>
      <c r="BT33" s="665"/>
      <c r="BU33" s="665"/>
      <c r="BV33" s="665"/>
      <c r="BW33" s="665"/>
      <c r="BX33" s="707">
        <v>95.9</v>
      </c>
      <c r="BY33" s="665"/>
      <c r="BZ33" s="665"/>
      <c r="CA33" s="665"/>
      <c r="CB33" s="709"/>
      <c r="CD33" s="719" t="s">
        <v>316</v>
      </c>
      <c r="CE33" s="720"/>
      <c r="CF33" s="720"/>
      <c r="CG33" s="720"/>
      <c r="CH33" s="720"/>
      <c r="CI33" s="720"/>
      <c r="CJ33" s="720"/>
      <c r="CK33" s="720"/>
      <c r="CL33" s="720"/>
      <c r="CM33" s="720"/>
      <c r="CN33" s="720"/>
      <c r="CO33" s="720"/>
      <c r="CP33" s="720"/>
      <c r="CQ33" s="721"/>
      <c r="CR33" s="680">
        <v>8549855</v>
      </c>
      <c r="CS33" s="699"/>
      <c r="CT33" s="699"/>
      <c r="CU33" s="699"/>
      <c r="CV33" s="699"/>
      <c r="CW33" s="699"/>
      <c r="CX33" s="699"/>
      <c r="CY33" s="700"/>
      <c r="CZ33" s="683">
        <v>53.5</v>
      </c>
      <c r="DA33" s="701"/>
      <c r="DB33" s="701"/>
      <c r="DC33" s="702"/>
      <c r="DD33" s="686">
        <v>4323813</v>
      </c>
      <c r="DE33" s="699"/>
      <c r="DF33" s="699"/>
      <c r="DG33" s="699"/>
      <c r="DH33" s="699"/>
      <c r="DI33" s="699"/>
      <c r="DJ33" s="699"/>
      <c r="DK33" s="700"/>
      <c r="DL33" s="686">
        <v>3547589</v>
      </c>
      <c r="DM33" s="699"/>
      <c r="DN33" s="699"/>
      <c r="DO33" s="699"/>
      <c r="DP33" s="699"/>
      <c r="DQ33" s="699"/>
      <c r="DR33" s="699"/>
      <c r="DS33" s="699"/>
      <c r="DT33" s="699"/>
      <c r="DU33" s="699"/>
      <c r="DV33" s="700"/>
      <c r="DW33" s="683">
        <v>47.7</v>
      </c>
      <c r="DX33" s="701"/>
      <c r="DY33" s="701"/>
      <c r="DZ33" s="701"/>
      <c r="EA33" s="701"/>
      <c r="EB33" s="701"/>
      <c r="EC33" s="722"/>
    </row>
    <row r="34" spans="2:133" ht="11.25" customHeight="1" x14ac:dyDescent="0.2">
      <c r="B34" s="677" t="s">
        <v>317</v>
      </c>
      <c r="C34" s="678"/>
      <c r="D34" s="678"/>
      <c r="E34" s="678"/>
      <c r="F34" s="678"/>
      <c r="G34" s="678"/>
      <c r="H34" s="678"/>
      <c r="I34" s="678"/>
      <c r="J34" s="678"/>
      <c r="K34" s="678"/>
      <c r="L34" s="678"/>
      <c r="M34" s="678"/>
      <c r="N34" s="678"/>
      <c r="O34" s="678"/>
      <c r="P34" s="678"/>
      <c r="Q34" s="679"/>
      <c r="R34" s="680">
        <v>10458</v>
      </c>
      <c r="S34" s="681"/>
      <c r="T34" s="681"/>
      <c r="U34" s="681"/>
      <c r="V34" s="681"/>
      <c r="W34" s="681"/>
      <c r="X34" s="681"/>
      <c r="Y34" s="682"/>
      <c r="Z34" s="713">
        <v>0.1</v>
      </c>
      <c r="AA34" s="713"/>
      <c r="AB34" s="713"/>
      <c r="AC34" s="713"/>
      <c r="AD34" s="714" t="s">
        <v>137</v>
      </c>
      <c r="AE34" s="714"/>
      <c r="AF34" s="714"/>
      <c r="AG34" s="714"/>
      <c r="AH34" s="714"/>
      <c r="AI34" s="714"/>
      <c r="AJ34" s="714"/>
      <c r="AK34" s="714"/>
      <c r="AL34" s="683" t="s">
        <v>137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2026142</v>
      </c>
      <c r="CS34" s="681"/>
      <c r="CT34" s="681"/>
      <c r="CU34" s="681"/>
      <c r="CV34" s="681"/>
      <c r="CW34" s="681"/>
      <c r="CX34" s="681"/>
      <c r="CY34" s="682"/>
      <c r="CZ34" s="683">
        <v>12.7</v>
      </c>
      <c r="DA34" s="701"/>
      <c r="DB34" s="701"/>
      <c r="DC34" s="702"/>
      <c r="DD34" s="686">
        <v>1515933</v>
      </c>
      <c r="DE34" s="681"/>
      <c r="DF34" s="681"/>
      <c r="DG34" s="681"/>
      <c r="DH34" s="681"/>
      <c r="DI34" s="681"/>
      <c r="DJ34" s="681"/>
      <c r="DK34" s="682"/>
      <c r="DL34" s="686">
        <v>1152933</v>
      </c>
      <c r="DM34" s="681"/>
      <c r="DN34" s="681"/>
      <c r="DO34" s="681"/>
      <c r="DP34" s="681"/>
      <c r="DQ34" s="681"/>
      <c r="DR34" s="681"/>
      <c r="DS34" s="681"/>
      <c r="DT34" s="681"/>
      <c r="DU34" s="681"/>
      <c r="DV34" s="682"/>
      <c r="DW34" s="683">
        <v>15.5</v>
      </c>
      <c r="DX34" s="701"/>
      <c r="DY34" s="701"/>
      <c r="DZ34" s="701"/>
      <c r="EA34" s="701"/>
      <c r="EB34" s="701"/>
      <c r="EC34" s="722"/>
    </row>
    <row r="35" spans="2:133" ht="11.25" customHeight="1" x14ac:dyDescent="0.2">
      <c r="B35" s="677" t="s">
        <v>319</v>
      </c>
      <c r="C35" s="678"/>
      <c r="D35" s="678"/>
      <c r="E35" s="678"/>
      <c r="F35" s="678"/>
      <c r="G35" s="678"/>
      <c r="H35" s="678"/>
      <c r="I35" s="678"/>
      <c r="J35" s="678"/>
      <c r="K35" s="678"/>
      <c r="L35" s="678"/>
      <c r="M35" s="678"/>
      <c r="N35" s="678"/>
      <c r="O35" s="678"/>
      <c r="P35" s="678"/>
      <c r="Q35" s="679"/>
      <c r="R35" s="680">
        <v>37755</v>
      </c>
      <c r="S35" s="681"/>
      <c r="T35" s="681"/>
      <c r="U35" s="681"/>
      <c r="V35" s="681"/>
      <c r="W35" s="681"/>
      <c r="X35" s="681"/>
      <c r="Y35" s="682"/>
      <c r="Z35" s="713">
        <v>0.2</v>
      </c>
      <c r="AA35" s="713"/>
      <c r="AB35" s="713"/>
      <c r="AC35" s="713"/>
      <c r="AD35" s="714" t="s">
        <v>137</v>
      </c>
      <c r="AE35" s="714"/>
      <c r="AF35" s="714"/>
      <c r="AG35" s="714"/>
      <c r="AH35" s="714"/>
      <c r="AI35" s="714"/>
      <c r="AJ35" s="714"/>
      <c r="AK35" s="714"/>
      <c r="AL35" s="683" t="s">
        <v>137</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50110</v>
      </c>
      <c r="CS35" s="699"/>
      <c r="CT35" s="699"/>
      <c r="CU35" s="699"/>
      <c r="CV35" s="699"/>
      <c r="CW35" s="699"/>
      <c r="CX35" s="699"/>
      <c r="CY35" s="700"/>
      <c r="CZ35" s="683">
        <v>0.3</v>
      </c>
      <c r="DA35" s="701"/>
      <c r="DB35" s="701"/>
      <c r="DC35" s="702"/>
      <c r="DD35" s="686">
        <v>36762</v>
      </c>
      <c r="DE35" s="699"/>
      <c r="DF35" s="699"/>
      <c r="DG35" s="699"/>
      <c r="DH35" s="699"/>
      <c r="DI35" s="699"/>
      <c r="DJ35" s="699"/>
      <c r="DK35" s="700"/>
      <c r="DL35" s="686">
        <v>35003</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2">
      <c r="B36" s="677" t="s">
        <v>323</v>
      </c>
      <c r="C36" s="678"/>
      <c r="D36" s="678"/>
      <c r="E36" s="678"/>
      <c r="F36" s="678"/>
      <c r="G36" s="678"/>
      <c r="H36" s="678"/>
      <c r="I36" s="678"/>
      <c r="J36" s="678"/>
      <c r="K36" s="678"/>
      <c r="L36" s="678"/>
      <c r="M36" s="678"/>
      <c r="N36" s="678"/>
      <c r="O36" s="678"/>
      <c r="P36" s="678"/>
      <c r="Q36" s="679"/>
      <c r="R36" s="680">
        <v>225036</v>
      </c>
      <c r="S36" s="681"/>
      <c r="T36" s="681"/>
      <c r="U36" s="681"/>
      <c r="V36" s="681"/>
      <c r="W36" s="681"/>
      <c r="X36" s="681"/>
      <c r="Y36" s="682"/>
      <c r="Z36" s="713">
        <v>1.4</v>
      </c>
      <c r="AA36" s="713"/>
      <c r="AB36" s="713"/>
      <c r="AC36" s="713"/>
      <c r="AD36" s="714" t="s">
        <v>137</v>
      </c>
      <c r="AE36" s="714"/>
      <c r="AF36" s="714"/>
      <c r="AG36" s="714"/>
      <c r="AH36" s="714"/>
      <c r="AI36" s="714"/>
      <c r="AJ36" s="714"/>
      <c r="AK36" s="714"/>
      <c r="AL36" s="683" t="s">
        <v>137</v>
      </c>
      <c r="AM36" s="684"/>
      <c r="AN36" s="684"/>
      <c r="AO36" s="715"/>
      <c r="AP36" s="235"/>
      <c r="AQ36" s="732" t="s">
        <v>324</v>
      </c>
      <c r="AR36" s="733"/>
      <c r="AS36" s="733"/>
      <c r="AT36" s="733"/>
      <c r="AU36" s="733"/>
      <c r="AV36" s="733"/>
      <c r="AW36" s="733"/>
      <c r="AX36" s="733"/>
      <c r="AY36" s="734"/>
      <c r="AZ36" s="735">
        <v>1868456</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558235</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5247191</v>
      </c>
      <c r="CS36" s="681"/>
      <c r="CT36" s="681"/>
      <c r="CU36" s="681"/>
      <c r="CV36" s="681"/>
      <c r="CW36" s="681"/>
      <c r="CX36" s="681"/>
      <c r="CY36" s="682"/>
      <c r="CZ36" s="683">
        <v>32.9</v>
      </c>
      <c r="DA36" s="701"/>
      <c r="DB36" s="701"/>
      <c r="DC36" s="702"/>
      <c r="DD36" s="686">
        <v>1860560</v>
      </c>
      <c r="DE36" s="681"/>
      <c r="DF36" s="681"/>
      <c r="DG36" s="681"/>
      <c r="DH36" s="681"/>
      <c r="DI36" s="681"/>
      <c r="DJ36" s="681"/>
      <c r="DK36" s="682"/>
      <c r="DL36" s="686">
        <v>1466958</v>
      </c>
      <c r="DM36" s="681"/>
      <c r="DN36" s="681"/>
      <c r="DO36" s="681"/>
      <c r="DP36" s="681"/>
      <c r="DQ36" s="681"/>
      <c r="DR36" s="681"/>
      <c r="DS36" s="681"/>
      <c r="DT36" s="681"/>
      <c r="DU36" s="681"/>
      <c r="DV36" s="682"/>
      <c r="DW36" s="683">
        <v>19.7</v>
      </c>
      <c r="DX36" s="701"/>
      <c r="DY36" s="701"/>
      <c r="DZ36" s="701"/>
      <c r="EA36" s="701"/>
      <c r="EB36" s="701"/>
      <c r="EC36" s="722"/>
    </row>
    <row r="37" spans="2:133" ht="11.25" customHeight="1" x14ac:dyDescent="0.2">
      <c r="B37" s="677" t="s">
        <v>327</v>
      </c>
      <c r="C37" s="678"/>
      <c r="D37" s="678"/>
      <c r="E37" s="678"/>
      <c r="F37" s="678"/>
      <c r="G37" s="678"/>
      <c r="H37" s="678"/>
      <c r="I37" s="678"/>
      <c r="J37" s="678"/>
      <c r="K37" s="678"/>
      <c r="L37" s="678"/>
      <c r="M37" s="678"/>
      <c r="N37" s="678"/>
      <c r="O37" s="678"/>
      <c r="P37" s="678"/>
      <c r="Q37" s="679"/>
      <c r="R37" s="680">
        <v>462964</v>
      </c>
      <c r="S37" s="681"/>
      <c r="T37" s="681"/>
      <c r="U37" s="681"/>
      <c r="V37" s="681"/>
      <c r="W37" s="681"/>
      <c r="X37" s="681"/>
      <c r="Y37" s="682"/>
      <c r="Z37" s="713">
        <v>2.8</v>
      </c>
      <c r="AA37" s="713"/>
      <c r="AB37" s="713"/>
      <c r="AC37" s="713"/>
      <c r="AD37" s="714" t="s">
        <v>137</v>
      </c>
      <c r="AE37" s="714"/>
      <c r="AF37" s="714"/>
      <c r="AG37" s="714"/>
      <c r="AH37" s="714"/>
      <c r="AI37" s="714"/>
      <c r="AJ37" s="714"/>
      <c r="AK37" s="714"/>
      <c r="AL37" s="683" t="s">
        <v>137</v>
      </c>
      <c r="AM37" s="684"/>
      <c r="AN37" s="684"/>
      <c r="AO37" s="715"/>
      <c r="AQ37" s="723" t="s">
        <v>328</v>
      </c>
      <c r="AR37" s="724"/>
      <c r="AS37" s="724"/>
      <c r="AT37" s="724"/>
      <c r="AU37" s="724"/>
      <c r="AV37" s="724"/>
      <c r="AW37" s="724"/>
      <c r="AX37" s="724"/>
      <c r="AY37" s="725"/>
      <c r="AZ37" s="680">
        <v>510821</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558235</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784435</v>
      </c>
      <c r="CS37" s="699"/>
      <c r="CT37" s="699"/>
      <c r="CU37" s="699"/>
      <c r="CV37" s="699"/>
      <c r="CW37" s="699"/>
      <c r="CX37" s="699"/>
      <c r="CY37" s="700"/>
      <c r="CZ37" s="683">
        <v>4.9000000000000004</v>
      </c>
      <c r="DA37" s="701"/>
      <c r="DB37" s="701"/>
      <c r="DC37" s="702"/>
      <c r="DD37" s="686">
        <v>724238</v>
      </c>
      <c r="DE37" s="699"/>
      <c r="DF37" s="699"/>
      <c r="DG37" s="699"/>
      <c r="DH37" s="699"/>
      <c r="DI37" s="699"/>
      <c r="DJ37" s="699"/>
      <c r="DK37" s="700"/>
      <c r="DL37" s="686">
        <v>716306</v>
      </c>
      <c r="DM37" s="699"/>
      <c r="DN37" s="699"/>
      <c r="DO37" s="699"/>
      <c r="DP37" s="699"/>
      <c r="DQ37" s="699"/>
      <c r="DR37" s="699"/>
      <c r="DS37" s="699"/>
      <c r="DT37" s="699"/>
      <c r="DU37" s="699"/>
      <c r="DV37" s="700"/>
      <c r="DW37" s="683">
        <v>9.6</v>
      </c>
      <c r="DX37" s="701"/>
      <c r="DY37" s="701"/>
      <c r="DZ37" s="701"/>
      <c r="EA37" s="701"/>
      <c r="EB37" s="701"/>
      <c r="EC37" s="722"/>
    </row>
    <row r="38" spans="2:133" ht="11.25" customHeight="1" x14ac:dyDescent="0.2">
      <c r="B38" s="677" t="s">
        <v>331</v>
      </c>
      <c r="C38" s="678"/>
      <c r="D38" s="678"/>
      <c r="E38" s="678"/>
      <c r="F38" s="678"/>
      <c r="G38" s="678"/>
      <c r="H38" s="678"/>
      <c r="I38" s="678"/>
      <c r="J38" s="678"/>
      <c r="K38" s="678"/>
      <c r="L38" s="678"/>
      <c r="M38" s="678"/>
      <c r="N38" s="678"/>
      <c r="O38" s="678"/>
      <c r="P38" s="678"/>
      <c r="Q38" s="679"/>
      <c r="R38" s="680">
        <v>94430</v>
      </c>
      <c r="S38" s="681"/>
      <c r="T38" s="681"/>
      <c r="U38" s="681"/>
      <c r="V38" s="681"/>
      <c r="W38" s="681"/>
      <c r="X38" s="681"/>
      <c r="Y38" s="682"/>
      <c r="Z38" s="713">
        <v>0.6</v>
      </c>
      <c r="AA38" s="713"/>
      <c r="AB38" s="713"/>
      <c r="AC38" s="713"/>
      <c r="AD38" s="714">
        <v>442</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183550</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4249</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1125648</v>
      </c>
      <c r="CS38" s="681"/>
      <c r="CT38" s="681"/>
      <c r="CU38" s="681"/>
      <c r="CV38" s="681"/>
      <c r="CW38" s="681"/>
      <c r="CX38" s="681"/>
      <c r="CY38" s="682"/>
      <c r="CZ38" s="683">
        <v>7</v>
      </c>
      <c r="DA38" s="701"/>
      <c r="DB38" s="701"/>
      <c r="DC38" s="702"/>
      <c r="DD38" s="686">
        <v>896770</v>
      </c>
      <c r="DE38" s="681"/>
      <c r="DF38" s="681"/>
      <c r="DG38" s="681"/>
      <c r="DH38" s="681"/>
      <c r="DI38" s="681"/>
      <c r="DJ38" s="681"/>
      <c r="DK38" s="682"/>
      <c r="DL38" s="686">
        <v>891450</v>
      </c>
      <c r="DM38" s="681"/>
      <c r="DN38" s="681"/>
      <c r="DO38" s="681"/>
      <c r="DP38" s="681"/>
      <c r="DQ38" s="681"/>
      <c r="DR38" s="681"/>
      <c r="DS38" s="681"/>
      <c r="DT38" s="681"/>
      <c r="DU38" s="681"/>
      <c r="DV38" s="682"/>
      <c r="DW38" s="683">
        <v>12</v>
      </c>
      <c r="DX38" s="701"/>
      <c r="DY38" s="701"/>
      <c r="DZ38" s="701"/>
      <c r="EA38" s="701"/>
      <c r="EB38" s="701"/>
      <c r="EC38" s="722"/>
    </row>
    <row r="39" spans="2:133" ht="11.25" customHeight="1" x14ac:dyDescent="0.2">
      <c r="B39" s="677" t="s">
        <v>335</v>
      </c>
      <c r="C39" s="678"/>
      <c r="D39" s="678"/>
      <c r="E39" s="678"/>
      <c r="F39" s="678"/>
      <c r="G39" s="678"/>
      <c r="H39" s="678"/>
      <c r="I39" s="678"/>
      <c r="J39" s="678"/>
      <c r="K39" s="678"/>
      <c r="L39" s="678"/>
      <c r="M39" s="678"/>
      <c r="N39" s="678"/>
      <c r="O39" s="678"/>
      <c r="P39" s="678"/>
      <c r="Q39" s="679"/>
      <c r="R39" s="680">
        <v>1343482</v>
      </c>
      <c r="S39" s="681"/>
      <c r="T39" s="681"/>
      <c r="U39" s="681"/>
      <c r="V39" s="681"/>
      <c r="W39" s="681"/>
      <c r="X39" s="681"/>
      <c r="Y39" s="682"/>
      <c r="Z39" s="713">
        <v>8.1999999999999993</v>
      </c>
      <c r="AA39" s="713"/>
      <c r="AB39" s="713"/>
      <c r="AC39" s="713"/>
      <c r="AD39" s="714" t="s">
        <v>137</v>
      </c>
      <c r="AE39" s="714"/>
      <c r="AF39" s="714"/>
      <c r="AG39" s="714"/>
      <c r="AH39" s="714"/>
      <c r="AI39" s="714"/>
      <c r="AJ39" s="714"/>
      <c r="AK39" s="714"/>
      <c r="AL39" s="683" t="s">
        <v>137</v>
      </c>
      <c r="AM39" s="684"/>
      <c r="AN39" s="684"/>
      <c r="AO39" s="715"/>
      <c r="AQ39" s="723" t="s">
        <v>336</v>
      </c>
      <c r="AR39" s="724"/>
      <c r="AS39" s="724"/>
      <c r="AT39" s="724"/>
      <c r="AU39" s="724"/>
      <c r="AV39" s="724"/>
      <c r="AW39" s="724"/>
      <c r="AX39" s="724"/>
      <c r="AY39" s="725"/>
      <c r="AZ39" s="680">
        <v>48437</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7131</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74319</v>
      </c>
      <c r="CS39" s="699"/>
      <c r="CT39" s="699"/>
      <c r="CU39" s="699"/>
      <c r="CV39" s="699"/>
      <c r="CW39" s="699"/>
      <c r="CX39" s="699"/>
      <c r="CY39" s="700"/>
      <c r="CZ39" s="683">
        <v>0.5</v>
      </c>
      <c r="DA39" s="701"/>
      <c r="DB39" s="701"/>
      <c r="DC39" s="702"/>
      <c r="DD39" s="686">
        <v>12543</v>
      </c>
      <c r="DE39" s="699"/>
      <c r="DF39" s="699"/>
      <c r="DG39" s="699"/>
      <c r="DH39" s="699"/>
      <c r="DI39" s="699"/>
      <c r="DJ39" s="699"/>
      <c r="DK39" s="700"/>
      <c r="DL39" s="686" t="s">
        <v>137</v>
      </c>
      <c r="DM39" s="699"/>
      <c r="DN39" s="699"/>
      <c r="DO39" s="699"/>
      <c r="DP39" s="699"/>
      <c r="DQ39" s="699"/>
      <c r="DR39" s="699"/>
      <c r="DS39" s="699"/>
      <c r="DT39" s="699"/>
      <c r="DU39" s="699"/>
      <c r="DV39" s="700"/>
      <c r="DW39" s="683" t="s">
        <v>137</v>
      </c>
      <c r="DX39" s="701"/>
      <c r="DY39" s="701"/>
      <c r="DZ39" s="701"/>
      <c r="EA39" s="701"/>
      <c r="EB39" s="701"/>
      <c r="EC39" s="722"/>
    </row>
    <row r="40" spans="2:133" ht="11.25" customHeight="1" x14ac:dyDescent="0.2">
      <c r="B40" s="677" t="s">
        <v>339</v>
      </c>
      <c r="C40" s="678"/>
      <c r="D40" s="678"/>
      <c r="E40" s="678"/>
      <c r="F40" s="678"/>
      <c r="G40" s="678"/>
      <c r="H40" s="678"/>
      <c r="I40" s="678"/>
      <c r="J40" s="678"/>
      <c r="K40" s="678"/>
      <c r="L40" s="678"/>
      <c r="M40" s="678"/>
      <c r="N40" s="678"/>
      <c r="O40" s="678"/>
      <c r="P40" s="678"/>
      <c r="Q40" s="679"/>
      <c r="R40" s="680" t="s">
        <v>137</v>
      </c>
      <c r="S40" s="681"/>
      <c r="T40" s="681"/>
      <c r="U40" s="681"/>
      <c r="V40" s="681"/>
      <c r="W40" s="681"/>
      <c r="X40" s="681"/>
      <c r="Y40" s="682"/>
      <c r="Z40" s="713" t="s">
        <v>137</v>
      </c>
      <c r="AA40" s="713"/>
      <c r="AB40" s="713"/>
      <c r="AC40" s="713"/>
      <c r="AD40" s="714" t="s">
        <v>137</v>
      </c>
      <c r="AE40" s="714"/>
      <c r="AF40" s="714"/>
      <c r="AG40" s="714"/>
      <c r="AH40" s="714"/>
      <c r="AI40" s="714"/>
      <c r="AJ40" s="714"/>
      <c r="AK40" s="714"/>
      <c r="AL40" s="683" t="s">
        <v>137</v>
      </c>
      <c r="AM40" s="684"/>
      <c r="AN40" s="684"/>
      <c r="AO40" s="715"/>
      <c r="AQ40" s="723" t="s">
        <v>340</v>
      </c>
      <c r="AR40" s="724"/>
      <c r="AS40" s="724"/>
      <c r="AT40" s="724"/>
      <c r="AU40" s="724"/>
      <c r="AV40" s="724"/>
      <c r="AW40" s="724"/>
      <c r="AX40" s="724"/>
      <c r="AY40" s="725"/>
      <c r="AZ40" s="680" t="s">
        <v>137</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90</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26445</v>
      </c>
      <c r="CS40" s="681"/>
      <c r="CT40" s="681"/>
      <c r="CU40" s="681"/>
      <c r="CV40" s="681"/>
      <c r="CW40" s="681"/>
      <c r="CX40" s="681"/>
      <c r="CY40" s="682"/>
      <c r="CZ40" s="683">
        <v>0.2</v>
      </c>
      <c r="DA40" s="701"/>
      <c r="DB40" s="701"/>
      <c r="DC40" s="702"/>
      <c r="DD40" s="686">
        <v>1245</v>
      </c>
      <c r="DE40" s="681"/>
      <c r="DF40" s="681"/>
      <c r="DG40" s="681"/>
      <c r="DH40" s="681"/>
      <c r="DI40" s="681"/>
      <c r="DJ40" s="681"/>
      <c r="DK40" s="682"/>
      <c r="DL40" s="686">
        <v>1245</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2">
      <c r="B41" s="677" t="s">
        <v>344</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137</v>
      </c>
      <c r="AA41" s="713"/>
      <c r="AB41" s="713"/>
      <c r="AC41" s="713"/>
      <c r="AD41" s="714" t="s">
        <v>137</v>
      </c>
      <c r="AE41" s="714"/>
      <c r="AF41" s="714"/>
      <c r="AG41" s="714"/>
      <c r="AH41" s="714"/>
      <c r="AI41" s="714"/>
      <c r="AJ41" s="714"/>
      <c r="AK41" s="714"/>
      <c r="AL41" s="683" t="s">
        <v>137</v>
      </c>
      <c r="AM41" s="684"/>
      <c r="AN41" s="684"/>
      <c r="AO41" s="715"/>
      <c r="AQ41" s="723" t="s">
        <v>345</v>
      </c>
      <c r="AR41" s="724"/>
      <c r="AS41" s="724"/>
      <c r="AT41" s="724"/>
      <c r="AU41" s="724"/>
      <c r="AV41" s="724"/>
      <c r="AW41" s="724"/>
      <c r="AX41" s="724"/>
      <c r="AY41" s="725"/>
      <c r="AZ41" s="680">
        <v>218595</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2</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137</v>
      </c>
      <c r="CS41" s="699"/>
      <c r="CT41" s="699"/>
      <c r="CU41" s="699"/>
      <c r="CV41" s="699"/>
      <c r="CW41" s="699"/>
      <c r="CX41" s="699"/>
      <c r="CY41" s="700"/>
      <c r="CZ41" s="683" t="s">
        <v>137</v>
      </c>
      <c r="DA41" s="701"/>
      <c r="DB41" s="701"/>
      <c r="DC41" s="702"/>
      <c r="DD41" s="686" t="s">
        <v>137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348</v>
      </c>
      <c r="C42" s="678"/>
      <c r="D42" s="678"/>
      <c r="E42" s="678"/>
      <c r="F42" s="678"/>
      <c r="G42" s="678"/>
      <c r="H42" s="678"/>
      <c r="I42" s="678"/>
      <c r="J42" s="678"/>
      <c r="K42" s="678"/>
      <c r="L42" s="678"/>
      <c r="M42" s="678"/>
      <c r="N42" s="678"/>
      <c r="O42" s="678"/>
      <c r="P42" s="678"/>
      <c r="Q42" s="679"/>
      <c r="R42" s="680">
        <v>371116</v>
      </c>
      <c r="S42" s="681"/>
      <c r="T42" s="681"/>
      <c r="U42" s="681"/>
      <c r="V42" s="681"/>
      <c r="W42" s="681"/>
      <c r="X42" s="681"/>
      <c r="Y42" s="682"/>
      <c r="Z42" s="713">
        <v>2.2999999999999998</v>
      </c>
      <c r="AA42" s="713"/>
      <c r="AB42" s="713"/>
      <c r="AC42" s="713"/>
      <c r="AD42" s="714" t="s">
        <v>137</v>
      </c>
      <c r="AE42" s="714"/>
      <c r="AF42" s="714"/>
      <c r="AG42" s="714"/>
      <c r="AH42" s="714"/>
      <c r="AI42" s="714"/>
      <c r="AJ42" s="714"/>
      <c r="AK42" s="714"/>
      <c r="AL42" s="683" t="s">
        <v>137</v>
      </c>
      <c r="AM42" s="684"/>
      <c r="AN42" s="684"/>
      <c r="AO42" s="715"/>
      <c r="AQ42" s="716" t="s">
        <v>349</v>
      </c>
      <c r="AR42" s="717"/>
      <c r="AS42" s="717"/>
      <c r="AT42" s="717"/>
      <c r="AU42" s="717"/>
      <c r="AV42" s="717"/>
      <c r="AW42" s="717"/>
      <c r="AX42" s="717"/>
      <c r="AY42" s="718"/>
      <c r="AZ42" s="664">
        <v>907053</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290</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1769343</v>
      </c>
      <c r="CS42" s="681"/>
      <c r="CT42" s="681"/>
      <c r="CU42" s="681"/>
      <c r="CV42" s="681"/>
      <c r="CW42" s="681"/>
      <c r="CX42" s="681"/>
      <c r="CY42" s="682"/>
      <c r="CZ42" s="683">
        <v>11.1</v>
      </c>
      <c r="DA42" s="684"/>
      <c r="DB42" s="684"/>
      <c r="DC42" s="685"/>
      <c r="DD42" s="686">
        <v>165470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352</v>
      </c>
      <c r="C43" s="662"/>
      <c r="D43" s="662"/>
      <c r="E43" s="662"/>
      <c r="F43" s="662"/>
      <c r="G43" s="662"/>
      <c r="H43" s="662"/>
      <c r="I43" s="662"/>
      <c r="J43" s="662"/>
      <c r="K43" s="662"/>
      <c r="L43" s="662"/>
      <c r="M43" s="662"/>
      <c r="N43" s="662"/>
      <c r="O43" s="662"/>
      <c r="P43" s="662"/>
      <c r="Q43" s="663"/>
      <c r="R43" s="664">
        <v>16483586</v>
      </c>
      <c r="S43" s="703"/>
      <c r="T43" s="703"/>
      <c r="U43" s="703"/>
      <c r="V43" s="703"/>
      <c r="W43" s="703"/>
      <c r="X43" s="703"/>
      <c r="Y43" s="704"/>
      <c r="Z43" s="705">
        <v>100</v>
      </c>
      <c r="AA43" s="705"/>
      <c r="AB43" s="705"/>
      <c r="AC43" s="705"/>
      <c r="AD43" s="706">
        <v>7064547</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55307</v>
      </c>
      <c r="CS43" s="699"/>
      <c r="CT43" s="699"/>
      <c r="CU43" s="699"/>
      <c r="CV43" s="699"/>
      <c r="CW43" s="699"/>
      <c r="CX43" s="699"/>
      <c r="CY43" s="700"/>
      <c r="CZ43" s="683">
        <v>0.3</v>
      </c>
      <c r="DA43" s="701"/>
      <c r="DB43" s="701"/>
      <c r="DC43" s="702"/>
      <c r="DD43" s="686">
        <v>55307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354</v>
      </c>
      <c r="CG44" s="678"/>
      <c r="CH44" s="678"/>
      <c r="CI44" s="678"/>
      <c r="CJ44" s="678"/>
      <c r="CK44" s="678"/>
      <c r="CL44" s="678"/>
      <c r="CM44" s="678"/>
      <c r="CN44" s="678"/>
      <c r="CO44" s="678"/>
      <c r="CP44" s="678"/>
      <c r="CQ44" s="679"/>
      <c r="CR44" s="680">
        <v>1769343</v>
      </c>
      <c r="CS44" s="681"/>
      <c r="CT44" s="681"/>
      <c r="CU44" s="681"/>
      <c r="CV44" s="681"/>
      <c r="CW44" s="681"/>
      <c r="CX44" s="681"/>
      <c r="CY44" s="682"/>
      <c r="CZ44" s="683">
        <v>11.1</v>
      </c>
      <c r="DA44" s="684"/>
      <c r="DB44" s="684"/>
      <c r="DC44" s="685"/>
      <c r="DD44" s="686">
        <v>165470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1310072</v>
      </c>
      <c r="CS45" s="699"/>
      <c r="CT45" s="699"/>
      <c r="CU45" s="699"/>
      <c r="CV45" s="699"/>
      <c r="CW45" s="699"/>
      <c r="CX45" s="699"/>
      <c r="CY45" s="700"/>
      <c r="CZ45" s="683">
        <v>8.1999999999999993</v>
      </c>
      <c r="DA45" s="701"/>
      <c r="DB45" s="701"/>
      <c r="DC45" s="702"/>
      <c r="DD45" s="686">
        <v>48510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459271</v>
      </c>
      <c r="CS46" s="681"/>
      <c r="CT46" s="681"/>
      <c r="CU46" s="681"/>
      <c r="CV46" s="681"/>
      <c r="CW46" s="681"/>
      <c r="CX46" s="681"/>
      <c r="CY46" s="682"/>
      <c r="CZ46" s="683">
        <v>2.9</v>
      </c>
      <c r="DA46" s="684"/>
      <c r="DB46" s="684"/>
      <c r="DC46" s="685"/>
      <c r="DD46" s="686">
        <v>116960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t="s">
        <v>137</v>
      </c>
      <c r="CS47" s="699"/>
      <c r="CT47" s="699"/>
      <c r="CU47" s="699"/>
      <c r="CV47" s="699"/>
      <c r="CW47" s="699"/>
      <c r="CX47" s="699"/>
      <c r="CY47" s="700"/>
      <c r="CZ47" s="683" t="s">
        <v>128</v>
      </c>
      <c r="DA47" s="701"/>
      <c r="DB47" s="701"/>
      <c r="DC47" s="702"/>
      <c r="DD47" s="686" t="s">
        <v>137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137</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15967486</v>
      </c>
      <c r="CS49" s="665"/>
      <c r="CT49" s="665"/>
      <c r="CU49" s="665"/>
      <c r="CV49" s="665"/>
      <c r="CW49" s="665"/>
      <c r="CX49" s="665"/>
      <c r="CY49" s="666"/>
      <c r="CZ49" s="667">
        <v>100</v>
      </c>
      <c r="DA49" s="668"/>
      <c r="DB49" s="668"/>
      <c r="DC49" s="669"/>
      <c r="DD49" s="670">
        <v>8462926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O9duU+xbpwExBxfbP4df1fFH3k+y7tRF3cuCAUp81VDaML2STBBYY83+dbOZ3j7d6fgTrjtrTtmKmd7rTH2fw==" saltValue="LDSbwJjRzp6BaPuLGOGEo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385</v>
      </c>
      <c r="C7" s="1146"/>
      <c r="D7" s="1146"/>
      <c r="E7" s="1146"/>
      <c r="F7" s="1146"/>
      <c r="G7" s="1146"/>
      <c r="H7" s="1146"/>
      <c r="I7" s="1146"/>
      <c r="J7" s="1146"/>
      <c r="K7" s="1146"/>
      <c r="L7" s="1146"/>
      <c r="M7" s="1146"/>
      <c r="N7" s="1146"/>
      <c r="O7" s="1146"/>
      <c r="P7" s="1147"/>
      <c r="Q7" s="1199">
        <v>16488</v>
      </c>
      <c r="R7" s="1200"/>
      <c r="S7" s="1200"/>
      <c r="T7" s="1200"/>
      <c r="U7" s="1200"/>
      <c r="V7" s="1200">
        <v>15972</v>
      </c>
      <c r="W7" s="1200"/>
      <c r="X7" s="1200"/>
      <c r="Y7" s="1200"/>
      <c r="Z7" s="1200"/>
      <c r="AA7" s="1200">
        <v>516</v>
      </c>
      <c r="AB7" s="1200"/>
      <c r="AC7" s="1200"/>
      <c r="AD7" s="1200"/>
      <c r="AE7" s="1201"/>
      <c r="AF7" s="1202">
        <v>499</v>
      </c>
      <c r="AG7" s="1203"/>
      <c r="AH7" s="1203"/>
      <c r="AI7" s="1203"/>
      <c r="AJ7" s="1204"/>
      <c r="AK7" s="1186">
        <v>224</v>
      </c>
      <c r="AL7" s="1187"/>
      <c r="AM7" s="1187"/>
      <c r="AN7" s="1187"/>
      <c r="AO7" s="1187"/>
      <c r="AP7" s="1187">
        <v>13364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591</v>
      </c>
      <c r="BS7" s="1190" t="s">
        <v>592</v>
      </c>
      <c r="BT7" s="1191"/>
      <c r="BU7" s="1191"/>
      <c r="BV7" s="1191"/>
      <c r="BW7" s="1191"/>
      <c r="BX7" s="1191"/>
      <c r="BY7" s="1191"/>
      <c r="BZ7" s="1191"/>
      <c r="CA7" s="1191"/>
      <c r="CB7" s="1191"/>
      <c r="CC7" s="1191"/>
      <c r="CD7" s="1191"/>
      <c r="CE7" s="1191"/>
      <c r="CF7" s="1191"/>
      <c r="CG7" s="1192"/>
      <c r="CH7" s="1183">
        <v>0</v>
      </c>
      <c r="CI7" s="1184"/>
      <c r="CJ7" s="1184"/>
      <c r="CK7" s="1184"/>
      <c r="CL7" s="1185"/>
      <c r="CM7" s="1183">
        <v>12</v>
      </c>
      <c r="CN7" s="1184"/>
      <c r="CO7" s="1184"/>
      <c r="CP7" s="1184"/>
      <c r="CQ7" s="1185"/>
      <c r="CR7" s="1183">
        <v>5</v>
      </c>
      <c r="CS7" s="1184"/>
      <c r="CT7" s="1184"/>
      <c r="CU7" s="1184"/>
      <c r="CV7" s="1185"/>
      <c r="CW7" s="1183" t="s">
        <v>583</v>
      </c>
      <c r="CX7" s="1184"/>
      <c r="CY7" s="1184"/>
      <c r="CZ7" s="1184"/>
      <c r="DA7" s="1185"/>
      <c r="DB7" s="1183" t="s">
        <v>583</v>
      </c>
      <c r="DC7" s="1184"/>
      <c r="DD7" s="1184"/>
      <c r="DE7" s="1184"/>
      <c r="DF7" s="1185"/>
      <c r="DG7" s="1183" t="s">
        <v>583</v>
      </c>
      <c r="DH7" s="1184"/>
      <c r="DI7" s="1184"/>
      <c r="DJ7" s="1184"/>
      <c r="DK7" s="1185"/>
      <c r="DL7" s="1183" t="s">
        <v>583</v>
      </c>
      <c r="DM7" s="1184"/>
      <c r="DN7" s="1184"/>
      <c r="DO7" s="1184"/>
      <c r="DP7" s="1185"/>
      <c r="DQ7" s="1183" t="s">
        <v>583</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387</v>
      </c>
      <c r="B23" s="1039" t="s">
        <v>388</v>
      </c>
      <c r="C23" s="1040"/>
      <c r="D23" s="1040"/>
      <c r="E23" s="1040"/>
      <c r="F23" s="1040"/>
      <c r="G23" s="1040"/>
      <c r="H23" s="1040"/>
      <c r="I23" s="1040"/>
      <c r="J23" s="1040"/>
      <c r="K23" s="1040"/>
      <c r="L23" s="1040"/>
      <c r="M23" s="1040"/>
      <c r="N23" s="1040"/>
      <c r="O23" s="1040"/>
      <c r="P23" s="1041"/>
      <c r="Q23" s="1163">
        <v>16488</v>
      </c>
      <c r="R23" s="1164"/>
      <c r="S23" s="1164"/>
      <c r="T23" s="1164"/>
      <c r="U23" s="1164"/>
      <c r="V23" s="1164">
        <v>15972</v>
      </c>
      <c r="W23" s="1164"/>
      <c r="X23" s="1164"/>
      <c r="Y23" s="1164"/>
      <c r="Z23" s="1164"/>
      <c r="AA23" s="1164">
        <v>516</v>
      </c>
      <c r="AB23" s="1164"/>
      <c r="AC23" s="1164"/>
      <c r="AD23" s="1164"/>
      <c r="AE23" s="1165"/>
      <c r="AF23" s="1166">
        <v>499</v>
      </c>
      <c r="AG23" s="1164"/>
      <c r="AH23" s="1164"/>
      <c r="AI23" s="1164"/>
      <c r="AJ23" s="1167"/>
      <c r="AK23" s="1168"/>
      <c r="AL23" s="1169"/>
      <c r="AM23" s="1169"/>
      <c r="AN23" s="1169"/>
      <c r="AO23" s="1169"/>
      <c r="AP23" s="1164">
        <v>13364</v>
      </c>
      <c r="AQ23" s="1164"/>
      <c r="AR23" s="1164"/>
      <c r="AS23" s="1164"/>
      <c r="AT23" s="1164"/>
      <c r="AU23" s="1170"/>
      <c r="AV23" s="1170"/>
      <c r="AW23" s="1170"/>
      <c r="AX23" s="1170"/>
      <c r="AY23" s="1171"/>
      <c r="AZ23" s="1160" t="s">
        <v>389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368</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400</v>
      </c>
      <c r="C28" s="1146"/>
      <c r="D28" s="1146"/>
      <c r="E28" s="1146"/>
      <c r="F28" s="1146"/>
      <c r="G28" s="1146"/>
      <c r="H28" s="1146"/>
      <c r="I28" s="1146"/>
      <c r="J28" s="1146"/>
      <c r="K28" s="1146"/>
      <c r="L28" s="1146"/>
      <c r="M28" s="1146"/>
      <c r="N28" s="1146"/>
      <c r="O28" s="1146"/>
      <c r="P28" s="1147"/>
      <c r="Q28" s="1148">
        <v>3573</v>
      </c>
      <c r="R28" s="1149"/>
      <c r="S28" s="1149"/>
      <c r="T28" s="1149"/>
      <c r="U28" s="1149"/>
      <c r="V28" s="1149">
        <v>3015</v>
      </c>
      <c r="W28" s="1149"/>
      <c r="X28" s="1149"/>
      <c r="Y28" s="1149"/>
      <c r="Z28" s="1149"/>
      <c r="AA28" s="1149">
        <v>558</v>
      </c>
      <c r="AB28" s="1149"/>
      <c r="AC28" s="1149"/>
      <c r="AD28" s="1149"/>
      <c r="AE28" s="1150"/>
      <c r="AF28" s="1151">
        <v>558</v>
      </c>
      <c r="AG28" s="1149"/>
      <c r="AH28" s="1149"/>
      <c r="AI28" s="1149"/>
      <c r="AJ28" s="1152"/>
      <c r="AK28" s="1153">
        <v>219</v>
      </c>
      <c r="AL28" s="1141"/>
      <c r="AM28" s="1141"/>
      <c r="AN28" s="1141"/>
      <c r="AO28" s="1141"/>
      <c r="AP28" s="1141" t="s">
        <v>583</v>
      </c>
      <c r="AQ28" s="1141"/>
      <c r="AR28" s="1141"/>
      <c r="AS28" s="1141"/>
      <c r="AT28" s="1141"/>
      <c r="AU28" s="1141" t="s">
        <v>583</v>
      </c>
      <c r="AV28" s="1141"/>
      <c r="AW28" s="1141"/>
      <c r="AX28" s="1141"/>
      <c r="AY28" s="1141"/>
      <c r="AZ28" s="1142" t="s">
        <v>583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401</v>
      </c>
      <c r="C29" s="1133"/>
      <c r="D29" s="1133"/>
      <c r="E29" s="1133"/>
      <c r="F29" s="1133"/>
      <c r="G29" s="1133"/>
      <c r="H29" s="1133"/>
      <c r="I29" s="1133"/>
      <c r="J29" s="1133"/>
      <c r="K29" s="1133"/>
      <c r="L29" s="1133"/>
      <c r="M29" s="1133"/>
      <c r="N29" s="1133"/>
      <c r="O29" s="1133"/>
      <c r="P29" s="1134"/>
      <c r="Q29" s="1138">
        <v>556</v>
      </c>
      <c r="R29" s="1139"/>
      <c r="S29" s="1139"/>
      <c r="T29" s="1139"/>
      <c r="U29" s="1139"/>
      <c r="V29" s="1139">
        <v>543</v>
      </c>
      <c r="W29" s="1139"/>
      <c r="X29" s="1139"/>
      <c r="Y29" s="1139"/>
      <c r="Z29" s="1139"/>
      <c r="AA29" s="1139">
        <v>12</v>
      </c>
      <c r="AB29" s="1139"/>
      <c r="AC29" s="1139"/>
      <c r="AD29" s="1139"/>
      <c r="AE29" s="1140"/>
      <c r="AF29" s="1114">
        <v>12</v>
      </c>
      <c r="AG29" s="1115"/>
      <c r="AH29" s="1115"/>
      <c r="AI29" s="1115"/>
      <c r="AJ29" s="1116"/>
      <c r="AK29" s="1075">
        <v>126</v>
      </c>
      <c r="AL29" s="1066"/>
      <c r="AM29" s="1066"/>
      <c r="AN29" s="1066"/>
      <c r="AO29" s="1066"/>
      <c r="AP29" s="1066" t="s">
        <v>583</v>
      </c>
      <c r="AQ29" s="1066"/>
      <c r="AR29" s="1066"/>
      <c r="AS29" s="1066"/>
      <c r="AT29" s="1066"/>
      <c r="AU29" s="1066" t="s">
        <v>583</v>
      </c>
      <c r="AV29" s="1066"/>
      <c r="AW29" s="1066"/>
      <c r="AX29" s="1066"/>
      <c r="AY29" s="1066"/>
      <c r="AZ29" s="1137" t="s">
        <v>583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402</v>
      </c>
      <c r="C30" s="1133"/>
      <c r="D30" s="1133"/>
      <c r="E30" s="1133"/>
      <c r="F30" s="1133"/>
      <c r="G30" s="1133"/>
      <c r="H30" s="1133"/>
      <c r="I30" s="1133"/>
      <c r="J30" s="1133"/>
      <c r="K30" s="1133"/>
      <c r="L30" s="1133"/>
      <c r="M30" s="1133"/>
      <c r="N30" s="1133"/>
      <c r="O30" s="1133"/>
      <c r="P30" s="1134"/>
      <c r="Q30" s="1138">
        <v>3048</v>
      </c>
      <c r="R30" s="1139"/>
      <c r="S30" s="1139"/>
      <c r="T30" s="1139"/>
      <c r="U30" s="1139"/>
      <c r="V30" s="1139">
        <v>3002</v>
      </c>
      <c r="W30" s="1139"/>
      <c r="X30" s="1139"/>
      <c r="Y30" s="1139"/>
      <c r="Z30" s="1139"/>
      <c r="AA30" s="1139">
        <v>46</v>
      </c>
      <c r="AB30" s="1139"/>
      <c r="AC30" s="1139"/>
      <c r="AD30" s="1139"/>
      <c r="AE30" s="1140"/>
      <c r="AF30" s="1114">
        <v>46</v>
      </c>
      <c r="AG30" s="1115"/>
      <c r="AH30" s="1115"/>
      <c r="AI30" s="1115"/>
      <c r="AJ30" s="1116"/>
      <c r="AK30" s="1075">
        <v>452</v>
      </c>
      <c r="AL30" s="1066"/>
      <c r="AM30" s="1066"/>
      <c r="AN30" s="1066"/>
      <c r="AO30" s="1066"/>
      <c r="AP30" s="1066" t="s">
        <v>583</v>
      </c>
      <c r="AQ30" s="1066"/>
      <c r="AR30" s="1066"/>
      <c r="AS30" s="1066"/>
      <c r="AT30" s="1066"/>
      <c r="AU30" s="1066" t="s">
        <v>583</v>
      </c>
      <c r="AV30" s="1066"/>
      <c r="AW30" s="1066"/>
      <c r="AX30" s="1066"/>
      <c r="AY30" s="1066"/>
      <c r="AZ30" s="1137" t="s">
        <v>583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403</v>
      </c>
      <c r="C31" s="1133"/>
      <c r="D31" s="1133"/>
      <c r="E31" s="1133"/>
      <c r="F31" s="1133"/>
      <c r="G31" s="1133"/>
      <c r="H31" s="1133"/>
      <c r="I31" s="1133"/>
      <c r="J31" s="1133"/>
      <c r="K31" s="1133"/>
      <c r="L31" s="1133"/>
      <c r="M31" s="1133"/>
      <c r="N31" s="1133"/>
      <c r="O31" s="1133"/>
      <c r="P31" s="1134"/>
      <c r="Q31" s="1138">
        <v>17</v>
      </c>
      <c r="R31" s="1139"/>
      <c r="S31" s="1139"/>
      <c r="T31" s="1139"/>
      <c r="U31" s="1139"/>
      <c r="V31" s="1139">
        <v>13</v>
      </c>
      <c r="W31" s="1139"/>
      <c r="X31" s="1139"/>
      <c r="Y31" s="1139"/>
      <c r="Z31" s="1139"/>
      <c r="AA31" s="1139">
        <v>3</v>
      </c>
      <c r="AB31" s="1139"/>
      <c r="AC31" s="1139"/>
      <c r="AD31" s="1139"/>
      <c r="AE31" s="1140"/>
      <c r="AF31" s="1114">
        <v>3</v>
      </c>
      <c r="AG31" s="1115"/>
      <c r="AH31" s="1115"/>
      <c r="AI31" s="1115"/>
      <c r="AJ31" s="1116"/>
      <c r="AK31" s="1075">
        <v>13</v>
      </c>
      <c r="AL31" s="1066"/>
      <c r="AM31" s="1066"/>
      <c r="AN31" s="1066"/>
      <c r="AO31" s="1066"/>
      <c r="AP31" s="1066" t="s">
        <v>583</v>
      </c>
      <c r="AQ31" s="1066"/>
      <c r="AR31" s="1066"/>
      <c r="AS31" s="1066"/>
      <c r="AT31" s="1066"/>
      <c r="AU31" s="1066" t="s">
        <v>583</v>
      </c>
      <c r="AV31" s="1066"/>
      <c r="AW31" s="1066"/>
      <c r="AX31" s="1066"/>
      <c r="AY31" s="1066"/>
      <c r="AZ31" s="1137" t="s">
        <v>583</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404</v>
      </c>
      <c r="C32" s="1133"/>
      <c r="D32" s="1133"/>
      <c r="E32" s="1133"/>
      <c r="F32" s="1133"/>
      <c r="G32" s="1133"/>
      <c r="H32" s="1133"/>
      <c r="I32" s="1133"/>
      <c r="J32" s="1133"/>
      <c r="K32" s="1133"/>
      <c r="L32" s="1133"/>
      <c r="M32" s="1133"/>
      <c r="N32" s="1133"/>
      <c r="O32" s="1133"/>
      <c r="P32" s="1134"/>
      <c r="Q32" s="1138">
        <v>838</v>
      </c>
      <c r="R32" s="1139"/>
      <c r="S32" s="1139"/>
      <c r="T32" s="1139"/>
      <c r="U32" s="1139"/>
      <c r="V32" s="1139">
        <v>803</v>
      </c>
      <c r="W32" s="1139"/>
      <c r="X32" s="1139"/>
      <c r="Y32" s="1139"/>
      <c r="Z32" s="1139"/>
      <c r="AA32" s="1139">
        <v>34</v>
      </c>
      <c r="AB32" s="1139"/>
      <c r="AC32" s="1139"/>
      <c r="AD32" s="1139"/>
      <c r="AE32" s="1140"/>
      <c r="AF32" s="1114">
        <v>724</v>
      </c>
      <c r="AG32" s="1115"/>
      <c r="AH32" s="1115"/>
      <c r="AI32" s="1115"/>
      <c r="AJ32" s="1116"/>
      <c r="AK32" s="1075">
        <v>30</v>
      </c>
      <c r="AL32" s="1066"/>
      <c r="AM32" s="1066"/>
      <c r="AN32" s="1066"/>
      <c r="AO32" s="1066"/>
      <c r="AP32" s="1066">
        <v>1356</v>
      </c>
      <c r="AQ32" s="1066"/>
      <c r="AR32" s="1066"/>
      <c r="AS32" s="1066"/>
      <c r="AT32" s="1066"/>
      <c r="AU32" s="1066" t="s">
        <v>583</v>
      </c>
      <c r="AV32" s="1066"/>
      <c r="AW32" s="1066"/>
      <c r="AX32" s="1066"/>
      <c r="AY32" s="1066"/>
      <c r="AZ32" s="1137" t="s">
        <v>583</v>
      </c>
      <c r="BA32" s="1137"/>
      <c r="BB32" s="1137"/>
      <c r="BC32" s="1137"/>
      <c r="BD32" s="1137"/>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406</v>
      </c>
      <c r="C33" s="1133"/>
      <c r="D33" s="1133"/>
      <c r="E33" s="1133"/>
      <c r="F33" s="1133"/>
      <c r="G33" s="1133"/>
      <c r="H33" s="1133"/>
      <c r="I33" s="1133"/>
      <c r="J33" s="1133"/>
      <c r="K33" s="1133"/>
      <c r="L33" s="1133"/>
      <c r="M33" s="1133"/>
      <c r="N33" s="1133"/>
      <c r="O33" s="1133"/>
      <c r="P33" s="1134"/>
      <c r="Q33" s="1138">
        <v>1039</v>
      </c>
      <c r="R33" s="1139"/>
      <c r="S33" s="1139"/>
      <c r="T33" s="1139"/>
      <c r="U33" s="1139"/>
      <c r="V33" s="1139">
        <v>1025</v>
      </c>
      <c r="W33" s="1139"/>
      <c r="X33" s="1139"/>
      <c r="Y33" s="1139"/>
      <c r="Z33" s="1139"/>
      <c r="AA33" s="1139">
        <v>14</v>
      </c>
      <c r="AB33" s="1139"/>
      <c r="AC33" s="1139"/>
      <c r="AD33" s="1139"/>
      <c r="AE33" s="1140"/>
      <c r="AF33" s="1114">
        <v>105</v>
      </c>
      <c r="AG33" s="1115"/>
      <c r="AH33" s="1115"/>
      <c r="AI33" s="1115"/>
      <c r="AJ33" s="1116"/>
      <c r="AK33" s="1075">
        <v>511</v>
      </c>
      <c r="AL33" s="1066"/>
      <c r="AM33" s="1066"/>
      <c r="AN33" s="1066"/>
      <c r="AO33" s="1066"/>
      <c r="AP33" s="1066">
        <v>10294</v>
      </c>
      <c r="AQ33" s="1066"/>
      <c r="AR33" s="1066"/>
      <c r="AS33" s="1066"/>
      <c r="AT33" s="1066"/>
      <c r="AU33" s="1066" t="s">
        <v>583</v>
      </c>
      <c r="AV33" s="1066"/>
      <c r="AW33" s="1066"/>
      <c r="AX33" s="1066"/>
      <c r="AY33" s="1066"/>
      <c r="AZ33" s="1137" t="s">
        <v>583</v>
      </c>
      <c r="BA33" s="1137"/>
      <c r="BB33" s="1137"/>
      <c r="BC33" s="1137"/>
      <c r="BD33" s="1137"/>
      <c r="BE33" s="1127" t="s">
        <v>405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387</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1449</v>
      </c>
      <c r="AG63" s="1054"/>
      <c r="AH63" s="1054"/>
      <c r="AI63" s="1054"/>
      <c r="AJ63" s="1125"/>
      <c r="AK63" s="1126"/>
      <c r="AL63" s="1058"/>
      <c r="AM63" s="1058"/>
      <c r="AN63" s="1058"/>
      <c r="AO63" s="1058"/>
      <c r="AP63" s="1054">
        <v>11650</v>
      </c>
      <c r="AQ63" s="1054"/>
      <c r="AR63" s="1054"/>
      <c r="AS63" s="1054"/>
      <c r="AT63" s="1054"/>
      <c r="AU63" s="1054">
        <v>0</v>
      </c>
      <c r="AV63" s="1054"/>
      <c r="AW63" s="1054"/>
      <c r="AX63" s="1054"/>
      <c r="AY63" s="1054"/>
      <c r="AZ63" s="1120"/>
      <c r="BA63" s="1120"/>
      <c r="BB63" s="1120"/>
      <c r="BC63" s="1120"/>
      <c r="BD63" s="1120"/>
      <c r="BE63" s="1055"/>
      <c r="BF63" s="1055"/>
      <c r="BG63" s="1055"/>
      <c r="BH63" s="1055"/>
      <c r="BI63" s="1056"/>
      <c r="BJ63" s="1121" t="s">
        <v>389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410</v>
      </c>
      <c r="B66" s="1091"/>
      <c r="C66" s="1091"/>
      <c r="D66" s="1091"/>
      <c r="E66" s="1091"/>
      <c r="F66" s="1091"/>
      <c r="G66" s="1091"/>
      <c r="H66" s="1091"/>
      <c r="I66" s="1091"/>
      <c r="J66" s="1091"/>
      <c r="K66" s="1091"/>
      <c r="L66" s="1091"/>
      <c r="M66" s="1091"/>
      <c r="N66" s="1091"/>
      <c r="O66" s="1091"/>
      <c r="P66" s="1092"/>
      <c r="Q66" s="1096" t="s">
        <v>411</v>
      </c>
      <c r="R66" s="1097"/>
      <c r="S66" s="1097"/>
      <c r="T66" s="1097"/>
      <c r="U66" s="1098"/>
      <c r="V66" s="1096" t="s">
        <v>412</v>
      </c>
      <c r="W66" s="1097"/>
      <c r="X66" s="1097"/>
      <c r="Y66" s="1097"/>
      <c r="Z66" s="1098"/>
      <c r="AA66" s="1096" t="s">
        <v>413</v>
      </c>
      <c r="AB66" s="1097"/>
      <c r="AC66" s="1097"/>
      <c r="AD66" s="1097"/>
      <c r="AE66" s="1098"/>
      <c r="AF66" s="1102" t="s">
        <v>414</v>
      </c>
      <c r="AG66" s="1103"/>
      <c r="AH66" s="1103"/>
      <c r="AI66" s="1103"/>
      <c r="AJ66" s="1104"/>
      <c r="AK66" s="1096" t="s">
        <v>396</v>
      </c>
      <c r="AL66" s="1091"/>
      <c r="AM66" s="1091"/>
      <c r="AN66" s="1091"/>
      <c r="AO66" s="1092"/>
      <c r="AP66" s="1096" t="s">
        <v>415</v>
      </c>
      <c r="AQ66" s="1097"/>
      <c r="AR66" s="1097"/>
      <c r="AS66" s="1097"/>
      <c r="AT66" s="1098"/>
      <c r="AU66" s="1096" t="s">
        <v>416</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584</v>
      </c>
      <c r="C68" s="1081"/>
      <c r="D68" s="1081"/>
      <c r="E68" s="1081"/>
      <c r="F68" s="1081"/>
      <c r="G68" s="1081"/>
      <c r="H68" s="1081"/>
      <c r="I68" s="1081"/>
      <c r="J68" s="1081"/>
      <c r="K68" s="1081"/>
      <c r="L68" s="1081"/>
      <c r="M68" s="1081"/>
      <c r="N68" s="1081"/>
      <c r="O68" s="1081"/>
      <c r="P68" s="1082"/>
      <c r="Q68" s="1083">
        <v>5026</v>
      </c>
      <c r="R68" s="1077"/>
      <c r="S68" s="1077"/>
      <c r="T68" s="1077"/>
      <c r="U68" s="1077"/>
      <c r="V68" s="1077">
        <v>5010</v>
      </c>
      <c r="W68" s="1077"/>
      <c r="X68" s="1077"/>
      <c r="Y68" s="1077"/>
      <c r="Z68" s="1077"/>
      <c r="AA68" s="1077">
        <v>16</v>
      </c>
      <c r="AB68" s="1077"/>
      <c r="AC68" s="1077"/>
      <c r="AD68" s="1077"/>
      <c r="AE68" s="1077"/>
      <c r="AF68" s="1077">
        <v>16</v>
      </c>
      <c r="AG68" s="1077"/>
      <c r="AH68" s="1077"/>
      <c r="AI68" s="1077"/>
      <c r="AJ68" s="1077"/>
      <c r="AK68" s="1077">
        <v>64</v>
      </c>
      <c r="AL68" s="1077"/>
      <c r="AM68" s="1077"/>
      <c r="AN68" s="1077"/>
      <c r="AO68" s="1077"/>
      <c r="AP68" s="1077" t="s">
        <v>583</v>
      </c>
      <c r="AQ68" s="1077"/>
      <c r="AR68" s="1077"/>
      <c r="AS68" s="1077"/>
      <c r="AT68" s="1077"/>
      <c r="AU68" s="1077" t="s">
        <v>583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585</v>
      </c>
      <c r="C69" s="1070"/>
      <c r="D69" s="1070"/>
      <c r="E69" s="1070"/>
      <c r="F69" s="1070"/>
      <c r="G69" s="1070"/>
      <c r="H69" s="1070"/>
      <c r="I69" s="1070"/>
      <c r="J69" s="1070"/>
      <c r="K69" s="1070"/>
      <c r="L69" s="1070"/>
      <c r="M69" s="1070"/>
      <c r="N69" s="1070"/>
      <c r="O69" s="1070"/>
      <c r="P69" s="1071"/>
      <c r="Q69" s="1072">
        <v>15308</v>
      </c>
      <c r="R69" s="1066"/>
      <c r="S69" s="1066"/>
      <c r="T69" s="1066"/>
      <c r="U69" s="1066"/>
      <c r="V69" s="1066">
        <v>14789</v>
      </c>
      <c r="W69" s="1066"/>
      <c r="X69" s="1066"/>
      <c r="Y69" s="1066"/>
      <c r="Z69" s="1066"/>
      <c r="AA69" s="1066">
        <v>519</v>
      </c>
      <c r="AB69" s="1066"/>
      <c r="AC69" s="1066"/>
      <c r="AD69" s="1066"/>
      <c r="AE69" s="1066"/>
      <c r="AF69" s="1066">
        <v>515</v>
      </c>
      <c r="AG69" s="1066"/>
      <c r="AH69" s="1066"/>
      <c r="AI69" s="1066"/>
      <c r="AJ69" s="1066"/>
      <c r="AK69" s="1066">
        <v>1469</v>
      </c>
      <c r="AL69" s="1066"/>
      <c r="AM69" s="1066"/>
      <c r="AN69" s="1066"/>
      <c r="AO69" s="1066"/>
      <c r="AP69" s="1066">
        <v>3655</v>
      </c>
      <c r="AQ69" s="1066"/>
      <c r="AR69" s="1066"/>
      <c r="AS69" s="1066"/>
      <c r="AT69" s="1066"/>
      <c r="AU69" s="1066">
        <v>477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586</v>
      </c>
      <c r="C70" s="1070"/>
      <c r="D70" s="1070"/>
      <c r="E70" s="1070"/>
      <c r="F70" s="1070"/>
      <c r="G70" s="1070"/>
      <c r="H70" s="1070"/>
      <c r="I70" s="1070"/>
      <c r="J70" s="1070"/>
      <c r="K70" s="1070"/>
      <c r="L70" s="1070"/>
      <c r="M70" s="1070"/>
      <c r="N70" s="1070"/>
      <c r="O70" s="1070"/>
      <c r="P70" s="1071"/>
      <c r="Q70" s="1072">
        <v>107</v>
      </c>
      <c r="R70" s="1066"/>
      <c r="S70" s="1066"/>
      <c r="T70" s="1066"/>
      <c r="U70" s="1066"/>
      <c r="V70" s="1066">
        <v>101</v>
      </c>
      <c r="W70" s="1066"/>
      <c r="X70" s="1066"/>
      <c r="Y70" s="1066"/>
      <c r="Z70" s="1066"/>
      <c r="AA70" s="1066">
        <v>6</v>
      </c>
      <c r="AB70" s="1066"/>
      <c r="AC70" s="1066"/>
      <c r="AD70" s="1066"/>
      <c r="AE70" s="1066"/>
      <c r="AF70" s="1066">
        <v>6</v>
      </c>
      <c r="AG70" s="1066"/>
      <c r="AH70" s="1066"/>
      <c r="AI70" s="1066"/>
      <c r="AJ70" s="1066"/>
      <c r="AK70" s="1066">
        <v>14</v>
      </c>
      <c r="AL70" s="1066"/>
      <c r="AM70" s="1066"/>
      <c r="AN70" s="1066"/>
      <c r="AO70" s="1066"/>
      <c r="AP70" s="1066" t="s">
        <v>583</v>
      </c>
      <c r="AQ70" s="1066"/>
      <c r="AR70" s="1066"/>
      <c r="AS70" s="1066"/>
      <c r="AT70" s="1066"/>
      <c r="AU70" s="1066" t="s">
        <v>583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587</v>
      </c>
      <c r="C71" s="1070"/>
      <c r="D71" s="1070"/>
      <c r="E71" s="1070"/>
      <c r="F71" s="1070"/>
      <c r="G71" s="1070"/>
      <c r="H71" s="1070"/>
      <c r="I71" s="1070"/>
      <c r="J71" s="1070"/>
      <c r="K71" s="1070"/>
      <c r="L71" s="1070"/>
      <c r="M71" s="1070"/>
      <c r="N71" s="1070"/>
      <c r="O71" s="1070"/>
      <c r="P71" s="1071"/>
      <c r="Q71" s="1072">
        <v>149</v>
      </c>
      <c r="R71" s="1066"/>
      <c r="S71" s="1066"/>
      <c r="T71" s="1066"/>
      <c r="U71" s="1066"/>
      <c r="V71" s="1066">
        <v>145</v>
      </c>
      <c r="W71" s="1066"/>
      <c r="X71" s="1066"/>
      <c r="Y71" s="1066"/>
      <c r="Z71" s="1066"/>
      <c r="AA71" s="1066">
        <v>4</v>
      </c>
      <c r="AB71" s="1066"/>
      <c r="AC71" s="1066"/>
      <c r="AD71" s="1066"/>
      <c r="AE71" s="1066"/>
      <c r="AF71" s="1066">
        <v>4</v>
      </c>
      <c r="AG71" s="1066"/>
      <c r="AH71" s="1066"/>
      <c r="AI71" s="1066"/>
      <c r="AJ71" s="1066"/>
      <c r="AK71" s="1066">
        <v>0</v>
      </c>
      <c r="AL71" s="1066"/>
      <c r="AM71" s="1066"/>
      <c r="AN71" s="1066"/>
      <c r="AO71" s="1066"/>
      <c r="AP71" s="1066" t="s">
        <v>583</v>
      </c>
      <c r="AQ71" s="1066"/>
      <c r="AR71" s="1066"/>
      <c r="AS71" s="1066"/>
      <c r="AT71" s="1066"/>
      <c r="AU71" s="1066" t="s">
        <v>583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588</v>
      </c>
      <c r="C72" s="1070"/>
      <c r="D72" s="1070"/>
      <c r="E72" s="1070"/>
      <c r="F72" s="1070"/>
      <c r="G72" s="1070"/>
      <c r="H72" s="1070"/>
      <c r="I72" s="1070"/>
      <c r="J72" s="1070"/>
      <c r="K72" s="1070"/>
      <c r="L72" s="1070"/>
      <c r="M72" s="1070"/>
      <c r="N72" s="1070"/>
      <c r="O72" s="1070"/>
      <c r="P72" s="1071"/>
      <c r="Q72" s="1072">
        <v>3557</v>
      </c>
      <c r="R72" s="1066"/>
      <c r="S72" s="1066"/>
      <c r="T72" s="1066"/>
      <c r="U72" s="1066"/>
      <c r="V72" s="1066">
        <v>3259</v>
      </c>
      <c r="W72" s="1066"/>
      <c r="X72" s="1066"/>
      <c r="Y72" s="1066"/>
      <c r="Z72" s="1066"/>
      <c r="AA72" s="1066">
        <v>299</v>
      </c>
      <c r="AB72" s="1066"/>
      <c r="AC72" s="1066"/>
      <c r="AD72" s="1066"/>
      <c r="AE72" s="1066"/>
      <c r="AF72" s="1066">
        <v>2546</v>
      </c>
      <c r="AG72" s="1066"/>
      <c r="AH72" s="1066"/>
      <c r="AI72" s="1066"/>
      <c r="AJ72" s="1066"/>
      <c r="AK72" s="1066">
        <v>306</v>
      </c>
      <c r="AL72" s="1066"/>
      <c r="AM72" s="1066"/>
      <c r="AN72" s="1066"/>
      <c r="AO72" s="1066"/>
      <c r="AP72" s="1066">
        <v>1229</v>
      </c>
      <c r="AQ72" s="1066"/>
      <c r="AR72" s="1066"/>
      <c r="AS72" s="1066"/>
      <c r="AT72" s="1066"/>
      <c r="AU72" s="1066">
        <v>326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589</v>
      </c>
      <c r="C73" s="1070"/>
      <c r="D73" s="1070"/>
      <c r="E73" s="1070"/>
      <c r="F73" s="1070"/>
      <c r="G73" s="1070"/>
      <c r="H73" s="1070"/>
      <c r="I73" s="1070"/>
      <c r="J73" s="1070"/>
      <c r="K73" s="1070"/>
      <c r="L73" s="1070"/>
      <c r="M73" s="1070"/>
      <c r="N73" s="1070"/>
      <c r="O73" s="1070"/>
      <c r="P73" s="1071"/>
      <c r="Q73" s="1072">
        <v>134</v>
      </c>
      <c r="R73" s="1066"/>
      <c r="S73" s="1066"/>
      <c r="T73" s="1066"/>
      <c r="U73" s="1066"/>
      <c r="V73" s="1066">
        <v>92</v>
      </c>
      <c r="W73" s="1066"/>
      <c r="X73" s="1066"/>
      <c r="Y73" s="1066"/>
      <c r="Z73" s="1066"/>
      <c r="AA73" s="1066">
        <v>42</v>
      </c>
      <c r="AB73" s="1066"/>
      <c r="AC73" s="1066"/>
      <c r="AD73" s="1066"/>
      <c r="AE73" s="1066"/>
      <c r="AF73" s="1066">
        <v>42</v>
      </c>
      <c r="AG73" s="1066"/>
      <c r="AH73" s="1066"/>
      <c r="AI73" s="1066"/>
      <c r="AJ73" s="1066"/>
      <c r="AK73" s="1066">
        <v>0</v>
      </c>
      <c r="AL73" s="1066"/>
      <c r="AM73" s="1066"/>
      <c r="AN73" s="1066"/>
      <c r="AO73" s="1066"/>
      <c r="AP73" s="1066" t="s">
        <v>583</v>
      </c>
      <c r="AQ73" s="1066"/>
      <c r="AR73" s="1066"/>
      <c r="AS73" s="1066"/>
      <c r="AT73" s="1066"/>
      <c r="AU73" s="1066" t="s">
        <v>583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590</v>
      </c>
      <c r="C74" s="1070"/>
      <c r="D74" s="1070"/>
      <c r="E74" s="1070"/>
      <c r="F74" s="1070"/>
      <c r="G74" s="1070"/>
      <c r="H74" s="1070"/>
      <c r="I74" s="1070"/>
      <c r="J74" s="1070"/>
      <c r="K74" s="1070"/>
      <c r="L74" s="1070"/>
      <c r="M74" s="1070"/>
      <c r="N74" s="1070"/>
      <c r="O74" s="1070"/>
      <c r="P74" s="1071"/>
      <c r="Q74" s="1072">
        <v>887</v>
      </c>
      <c r="R74" s="1066"/>
      <c r="S74" s="1066"/>
      <c r="T74" s="1066"/>
      <c r="U74" s="1066"/>
      <c r="V74" s="1066">
        <v>887</v>
      </c>
      <c r="W74" s="1066"/>
      <c r="X74" s="1066"/>
      <c r="Y74" s="1066"/>
      <c r="Z74" s="1066"/>
      <c r="AA74" s="1066">
        <v>0</v>
      </c>
      <c r="AB74" s="1066"/>
      <c r="AC74" s="1066"/>
      <c r="AD74" s="1066"/>
      <c r="AE74" s="1066"/>
      <c r="AF74" s="1066">
        <v>0</v>
      </c>
      <c r="AG74" s="1066"/>
      <c r="AH74" s="1066"/>
      <c r="AI74" s="1066"/>
      <c r="AJ74" s="1066"/>
      <c r="AK74" s="1066">
        <v>14</v>
      </c>
      <c r="AL74" s="1066"/>
      <c r="AM74" s="1066"/>
      <c r="AN74" s="1066"/>
      <c r="AO74" s="1066"/>
      <c r="AP74" s="1066" t="s">
        <v>583</v>
      </c>
      <c r="AQ74" s="1066"/>
      <c r="AR74" s="1066"/>
      <c r="AS74" s="1066"/>
      <c r="AT74" s="1066"/>
      <c r="AU74" s="1066" t="s">
        <v>583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387</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3129</v>
      </c>
      <c r="AG88" s="1054"/>
      <c r="AH88" s="1054"/>
      <c r="AI88" s="1054"/>
      <c r="AJ88" s="1054"/>
      <c r="AK88" s="1058"/>
      <c r="AL88" s="1058"/>
      <c r="AM88" s="1058"/>
      <c r="AN88" s="1058"/>
      <c r="AO88" s="1058"/>
      <c r="AP88" s="1054">
        <v>4884</v>
      </c>
      <c r="AQ88" s="1054"/>
      <c r="AR88" s="1054"/>
      <c r="AS88" s="1054"/>
      <c r="AT88" s="1054"/>
      <c r="AU88" s="1054">
        <v>803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303</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303</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303</v>
      </c>
      <c r="DR109" s="989"/>
      <c r="DS109" s="989"/>
      <c r="DT109" s="989"/>
      <c r="DU109" s="990"/>
      <c r="DV109" s="991" t="s">
        <v>428</v>
      </c>
      <c r="DW109" s="989"/>
      <c r="DX109" s="989"/>
      <c r="DY109" s="989"/>
      <c r="DZ109" s="1020"/>
    </row>
    <row r="110" spans="1:131" s="248" customFormat="1" ht="26.25" customHeight="1" x14ac:dyDescent="0.2">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1207097</v>
      </c>
      <c r="AB110" s="982"/>
      <c r="AC110" s="982"/>
      <c r="AD110" s="982"/>
      <c r="AE110" s="983"/>
      <c r="AF110" s="984">
        <v>1294897</v>
      </c>
      <c r="AG110" s="982"/>
      <c r="AH110" s="982"/>
      <c r="AI110" s="982"/>
      <c r="AJ110" s="983"/>
      <c r="AK110" s="984">
        <v>1327185</v>
      </c>
      <c r="AL110" s="982"/>
      <c r="AM110" s="982"/>
      <c r="AN110" s="982"/>
      <c r="AO110" s="983"/>
      <c r="AP110" s="985">
        <v>21.1</v>
      </c>
      <c r="AQ110" s="986"/>
      <c r="AR110" s="986"/>
      <c r="AS110" s="986"/>
      <c r="AT110" s="987"/>
      <c r="AU110" s="1021" t="s">
        <v>72</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12976457</v>
      </c>
      <c r="BR110" s="929"/>
      <c r="BS110" s="929"/>
      <c r="BT110" s="929"/>
      <c r="BU110" s="929"/>
      <c r="BV110" s="929">
        <v>13300349</v>
      </c>
      <c r="BW110" s="929"/>
      <c r="BX110" s="929"/>
      <c r="BY110" s="929"/>
      <c r="BZ110" s="929"/>
      <c r="CA110" s="929">
        <v>13363872</v>
      </c>
      <c r="CB110" s="929"/>
      <c r="CC110" s="929"/>
      <c r="CD110" s="929"/>
      <c r="CE110" s="929"/>
      <c r="CF110" s="953">
        <v>212.3</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434</v>
      </c>
      <c r="DH110" s="929"/>
      <c r="DI110" s="929"/>
      <c r="DJ110" s="929"/>
      <c r="DK110" s="929"/>
      <c r="DL110" s="929" t="s">
        <v>389</v>
      </c>
      <c r="DM110" s="929"/>
      <c r="DN110" s="929"/>
      <c r="DO110" s="929"/>
      <c r="DP110" s="929"/>
      <c r="DQ110" s="929" t="s">
        <v>434</v>
      </c>
      <c r="DR110" s="929"/>
      <c r="DS110" s="929"/>
      <c r="DT110" s="929"/>
      <c r="DU110" s="929"/>
      <c r="DV110" s="930" t="s">
        <v>435</v>
      </c>
      <c r="DW110" s="930"/>
      <c r="DX110" s="930"/>
      <c r="DY110" s="930"/>
      <c r="DZ110" s="931"/>
    </row>
    <row r="111" spans="1:131" s="248" customFormat="1" ht="26.25" customHeight="1" x14ac:dyDescent="0.2">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434</v>
      </c>
      <c r="AB111" s="1010"/>
      <c r="AC111" s="1010"/>
      <c r="AD111" s="1010"/>
      <c r="AE111" s="1011"/>
      <c r="AF111" s="1012" t="s">
        <v>434</v>
      </c>
      <c r="AG111" s="1010"/>
      <c r="AH111" s="1010"/>
      <c r="AI111" s="1010"/>
      <c r="AJ111" s="1011"/>
      <c r="AK111" s="1012" t="s">
        <v>434</v>
      </c>
      <c r="AL111" s="1010"/>
      <c r="AM111" s="1010"/>
      <c r="AN111" s="1010"/>
      <c r="AO111" s="1011"/>
      <c r="AP111" s="1013" t="s">
        <v>434</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t="s">
        <v>438</v>
      </c>
      <c r="BR111" s="901"/>
      <c r="BS111" s="901"/>
      <c r="BT111" s="901"/>
      <c r="BU111" s="901"/>
      <c r="BV111" s="901" t="s">
        <v>438</v>
      </c>
      <c r="BW111" s="901"/>
      <c r="BX111" s="901"/>
      <c r="BY111" s="901"/>
      <c r="BZ111" s="901"/>
      <c r="CA111" s="901" t="s">
        <v>434</v>
      </c>
      <c r="CB111" s="901"/>
      <c r="CC111" s="901"/>
      <c r="CD111" s="901"/>
      <c r="CE111" s="901"/>
      <c r="CF111" s="962" t="s">
        <v>434</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434</v>
      </c>
      <c r="DH111" s="901"/>
      <c r="DI111" s="901"/>
      <c r="DJ111" s="901"/>
      <c r="DK111" s="901"/>
      <c r="DL111" s="901" t="s">
        <v>438</v>
      </c>
      <c r="DM111" s="901"/>
      <c r="DN111" s="901"/>
      <c r="DO111" s="901"/>
      <c r="DP111" s="901"/>
      <c r="DQ111" s="901" t="s">
        <v>434</v>
      </c>
      <c r="DR111" s="901"/>
      <c r="DS111" s="901"/>
      <c r="DT111" s="901"/>
      <c r="DU111" s="901"/>
      <c r="DV111" s="878" t="s">
        <v>438</v>
      </c>
      <c r="DW111" s="878"/>
      <c r="DX111" s="878"/>
      <c r="DY111" s="878"/>
      <c r="DZ111" s="879"/>
    </row>
    <row r="112" spans="1:131" s="248" customFormat="1" ht="26.25" customHeight="1" x14ac:dyDescent="0.2">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438</v>
      </c>
      <c r="AG112" s="864"/>
      <c r="AH112" s="864"/>
      <c r="AI112" s="864"/>
      <c r="AJ112" s="865"/>
      <c r="AK112" s="866" t="s">
        <v>438</v>
      </c>
      <c r="AL112" s="864"/>
      <c r="AM112" s="864"/>
      <c r="AN112" s="864"/>
      <c r="AO112" s="865"/>
      <c r="AP112" s="911" t="s">
        <v>435</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8040753</v>
      </c>
      <c r="BR112" s="901"/>
      <c r="BS112" s="901"/>
      <c r="BT112" s="901"/>
      <c r="BU112" s="901"/>
      <c r="BV112" s="901">
        <v>7897831</v>
      </c>
      <c r="BW112" s="901"/>
      <c r="BX112" s="901"/>
      <c r="BY112" s="901"/>
      <c r="BZ112" s="901"/>
      <c r="CA112" s="901">
        <v>6896969</v>
      </c>
      <c r="CB112" s="901"/>
      <c r="CC112" s="901"/>
      <c r="CD112" s="901"/>
      <c r="CE112" s="901"/>
      <c r="CF112" s="962">
        <v>109.6</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434</v>
      </c>
      <c r="DH112" s="901"/>
      <c r="DI112" s="901"/>
      <c r="DJ112" s="901"/>
      <c r="DK112" s="901"/>
      <c r="DL112" s="901" t="s">
        <v>435</v>
      </c>
      <c r="DM112" s="901"/>
      <c r="DN112" s="901"/>
      <c r="DO112" s="901"/>
      <c r="DP112" s="901"/>
      <c r="DQ112" s="901" t="s">
        <v>438</v>
      </c>
      <c r="DR112" s="901"/>
      <c r="DS112" s="901"/>
      <c r="DT112" s="901"/>
      <c r="DU112" s="901"/>
      <c r="DV112" s="878" t="s">
        <v>389</v>
      </c>
      <c r="DW112" s="878"/>
      <c r="DX112" s="878"/>
      <c r="DY112" s="878"/>
      <c r="DZ112" s="879"/>
    </row>
    <row r="113" spans="1:130" s="248" customFormat="1" ht="26.25" customHeight="1" x14ac:dyDescent="0.2">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438043</v>
      </c>
      <c r="AB113" s="1010"/>
      <c r="AC113" s="1010"/>
      <c r="AD113" s="1010"/>
      <c r="AE113" s="1011"/>
      <c r="AF113" s="1012">
        <v>415090</v>
      </c>
      <c r="AG113" s="1010"/>
      <c r="AH113" s="1010"/>
      <c r="AI113" s="1010"/>
      <c r="AJ113" s="1011"/>
      <c r="AK113" s="1012">
        <v>393129</v>
      </c>
      <c r="AL113" s="1010"/>
      <c r="AM113" s="1010"/>
      <c r="AN113" s="1010"/>
      <c r="AO113" s="1011"/>
      <c r="AP113" s="1013">
        <v>6.2</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952460</v>
      </c>
      <c r="BR113" s="901"/>
      <c r="BS113" s="901"/>
      <c r="BT113" s="901"/>
      <c r="BU113" s="901"/>
      <c r="BV113" s="901">
        <v>866609</v>
      </c>
      <c r="BW113" s="901"/>
      <c r="BX113" s="901"/>
      <c r="BY113" s="901"/>
      <c r="BZ113" s="901"/>
      <c r="CA113" s="901">
        <v>802747</v>
      </c>
      <c r="CB113" s="901"/>
      <c r="CC113" s="901"/>
      <c r="CD113" s="901"/>
      <c r="CE113" s="901"/>
      <c r="CF113" s="962">
        <v>12.8</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137</v>
      </c>
      <c r="DH113" s="864"/>
      <c r="DI113" s="864"/>
      <c r="DJ113" s="864"/>
      <c r="DK113" s="865"/>
      <c r="DL113" s="866" t="s">
        <v>434</v>
      </c>
      <c r="DM113" s="864"/>
      <c r="DN113" s="864"/>
      <c r="DO113" s="864"/>
      <c r="DP113" s="865"/>
      <c r="DQ113" s="866" t="s">
        <v>438</v>
      </c>
      <c r="DR113" s="864"/>
      <c r="DS113" s="864"/>
      <c r="DT113" s="864"/>
      <c r="DU113" s="865"/>
      <c r="DV113" s="911" t="s">
        <v>438</v>
      </c>
      <c r="DW113" s="912"/>
      <c r="DX113" s="912"/>
      <c r="DY113" s="912"/>
      <c r="DZ113" s="913"/>
    </row>
    <row r="114" spans="1:130" s="248" customFormat="1" ht="26.25" customHeight="1" x14ac:dyDescent="0.2">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139142</v>
      </c>
      <c r="AB114" s="864"/>
      <c r="AC114" s="864"/>
      <c r="AD114" s="864"/>
      <c r="AE114" s="865"/>
      <c r="AF114" s="866">
        <v>135164</v>
      </c>
      <c r="AG114" s="864"/>
      <c r="AH114" s="864"/>
      <c r="AI114" s="864"/>
      <c r="AJ114" s="865"/>
      <c r="AK114" s="866">
        <v>140267</v>
      </c>
      <c r="AL114" s="864"/>
      <c r="AM114" s="864"/>
      <c r="AN114" s="864"/>
      <c r="AO114" s="865"/>
      <c r="AP114" s="911">
        <v>2.2000000000000002</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2130685</v>
      </c>
      <c r="BR114" s="901"/>
      <c r="BS114" s="901"/>
      <c r="BT114" s="901"/>
      <c r="BU114" s="901"/>
      <c r="BV114" s="901">
        <v>2058163</v>
      </c>
      <c r="BW114" s="901"/>
      <c r="BX114" s="901"/>
      <c r="BY114" s="901"/>
      <c r="BZ114" s="901"/>
      <c r="CA114" s="901">
        <v>1972993</v>
      </c>
      <c r="CB114" s="901"/>
      <c r="CC114" s="901"/>
      <c r="CD114" s="901"/>
      <c r="CE114" s="901"/>
      <c r="CF114" s="962">
        <v>31.3</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434</v>
      </c>
      <c r="DH114" s="864"/>
      <c r="DI114" s="864"/>
      <c r="DJ114" s="864"/>
      <c r="DK114" s="865"/>
      <c r="DL114" s="866" t="s">
        <v>438</v>
      </c>
      <c r="DM114" s="864"/>
      <c r="DN114" s="864"/>
      <c r="DO114" s="864"/>
      <c r="DP114" s="865"/>
      <c r="DQ114" s="866" t="s">
        <v>137</v>
      </c>
      <c r="DR114" s="864"/>
      <c r="DS114" s="864"/>
      <c r="DT114" s="864"/>
      <c r="DU114" s="865"/>
      <c r="DV114" s="911" t="s">
        <v>438</v>
      </c>
      <c r="DW114" s="912"/>
      <c r="DX114" s="912"/>
      <c r="DY114" s="912"/>
      <c r="DZ114" s="913"/>
    </row>
    <row r="115" spans="1:130" s="248" customFormat="1" ht="26.25" customHeight="1" x14ac:dyDescent="0.2">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434</v>
      </c>
      <c r="AB115" s="1010"/>
      <c r="AC115" s="1010"/>
      <c r="AD115" s="1010"/>
      <c r="AE115" s="1011"/>
      <c r="AF115" s="1012" t="s">
        <v>137</v>
      </c>
      <c r="AG115" s="1010"/>
      <c r="AH115" s="1010"/>
      <c r="AI115" s="1010"/>
      <c r="AJ115" s="1011"/>
      <c r="AK115" s="1012" t="s">
        <v>434</v>
      </c>
      <c r="AL115" s="1010"/>
      <c r="AM115" s="1010"/>
      <c r="AN115" s="1010"/>
      <c r="AO115" s="1011"/>
      <c r="AP115" s="1013" t="s">
        <v>438</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434</v>
      </c>
      <c r="BR115" s="901"/>
      <c r="BS115" s="901"/>
      <c r="BT115" s="901"/>
      <c r="BU115" s="901"/>
      <c r="BV115" s="901" t="s">
        <v>137</v>
      </c>
      <c r="BW115" s="901"/>
      <c r="BX115" s="901"/>
      <c r="BY115" s="901"/>
      <c r="BZ115" s="901"/>
      <c r="CA115" s="901" t="s">
        <v>438</v>
      </c>
      <c r="CB115" s="901"/>
      <c r="CC115" s="901"/>
      <c r="CD115" s="901"/>
      <c r="CE115" s="901"/>
      <c r="CF115" s="962" t="s">
        <v>137</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435</v>
      </c>
      <c r="DH115" s="864"/>
      <c r="DI115" s="864"/>
      <c r="DJ115" s="864"/>
      <c r="DK115" s="865"/>
      <c r="DL115" s="866" t="s">
        <v>438</v>
      </c>
      <c r="DM115" s="864"/>
      <c r="DN115" s="864"/>
      <c r="DO115" s="864"/>
      <c r="DP115" s="865"/>
      <c r="DQ115" s="866" t="s">
        <v>435</v>
      </c>
      <c r="DR115" s="864"/>
      <c r="DS115" s="864"/>
      <c r="DT115" s="864"/>
      <c r="DU115" s="865"/>
      <c r="DV115" s="911" t="s">
        <v>434</v>
      </c>
      <c r="DW115" s="912"/>
      <c r="DX115" s="912"/>
      <c r="DY115" s="912"/>
      <c r="DZ115" s="913"/>
    </row>
    <row r="116" spans="1:130" s="248" customFormat="1" ht="26.25" customHeight="1" x14ac:dyDescent="0.2">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434</v>
      </c>
      <c r="AB116" s="864"/>
      <c r="AC116" s="864"/>
      <c r="AD116" s="864"/>
      <c r="AE116" s="865"/>
      <c r="AF116" s="866" t="s">
        <v>389</v>
      </c>
      <c r="AG116" s="864"/>
      <c r="AH116" s="864"/>
      <c r="AI116" s="864"/>
      <c r="AJ116" s="865"/>
      <c r="AK116" s="866" t="s">
        <v>438</v>
      </c>
      <c r="AL116" s="864"/>
      <c r="AM116" s="864"/>
      <c r="AN116" s="864"/>
      <c r="AO116" s="865"/>
      <c r="AP116" s="911" t="s">
        <v>434</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434</v>
      </c>
      <c r="BR116" s="901"/>
      <c r="BS116" s="901"/>
      <c r="BT116" s="901"/>
      <c r="BU116" s="901"/>
      <c r="BV116" s="901" t="s">
        <v>438</v>
      </c>
      <c r="BW116" s="901"/>
      <c r="BX116" s="901"/>
      <c r="BY116" s="901"/>
      <c r="BZ116" s="901"/>
      <c r="CA116" s="901" t="s">
        <v>434</v>
      </c>
      <c r="CB116" s="901"/>
      <c r="CC116" s="901"/>
      <c r="CD116" s="901"/>
      <c r="CE116" s="901"/>
      <c r="CF116" s="962" t="s">
        <v>434</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434</v>
      </c>
      <c r="DH116" s="864"/>
      <c r="DI116" s="864"/>
      <c r="DJ116" s="864"/>
      <c r="DK116" s="865"/>
      <c r="DL116" s="866" t="s">
        <v>438</v>
      </c>
      <c r="DM116" s="864"/>
      <c r="DN116" s="864"/>
      <c r="DO116" s="864"/>
      <c r="DP116" s="865"/>
      <c r="DQ116" s="866" t="s">
        <v>434</v>
      </c>
      <c r="DR116" s="864"/>
      <c r="DS116" s="864"/>
      <c r="DT116" s="864"/>
      <c r="DU116" s="865"/>
      <c r="DV116" s="911" t="s">
        <v>438</v>
      </c>
      <c r="DW116" s="912"/>
      <c r="DX116" s="912"/>
      <c r="DY116" s="912"/>
      <c r="DZ116" s="913"/>
    </row>
    <row r="117" spans="1:130" s="248" customFormat="1" ht="26.25" customHeight="1" x14ac:dyDescent="0.2">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1784282</v>
      </c>
      <c r="AB117" s="996"/>
      <c r="AC117" s="996"/>
      <c r="AD117" s="996"/>
      <c r="AE117" s="997"/>
      <c r="AF117" s="998">
        <v>1845151</v>
      </c>
      <c r="AG117" s="996"/>
      <c r="AH117" s="996"/>
      <c r="AI117" s="996"/>
      <c r="AJ117" s="997"/>
      <c r="AK117" s="998">
        <v>1860581</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137</v>
      </c>
      <c r="BR117" s="901"/>
      <c r="BS117" s="901"/>
      <c r="BT117" s="901"/>
      <c r="BU117" s="901"/>
      <c r="BV117" s="901" t="s">
        <v>137</v>
      </c>
      <c r="BW117" s="901"/>
      <c r="BX117" s="901"/>
      <c r="BY117" s="901"/>
      <c r="BZ117" s="901"/>
      <c r="CA117" s="901" t="s">
        <v>389</v>
      </c>
      <c r="CB117" s="901"/>
      <c r="CC117" s="901"/>
      <c r="CD117" s="901"/>
      <c r="CE117" s="901"/>
      <c r="CF117" s="962" t="s">
        <v>389</v>
      </c>
      <c r="CG117" s="963"/>
      <c r="CH117" s="963"/>
      <c r="CI117" s="963"/>
      <c r="CJ117" s="963"/>
      <c r="CK117" s="1018"/>
      <c r="CL117" s="90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434</v>
      </c>
      <c r="DH117" s="864"/>
      <c r="DI117" s="864"/>
      <c r="DJ117" s="864"/>
      <c r="DK117" s="865"/>
      <c r="DL117" s="866" t="s">
        <v>137</v>
      </c>
      <c r="DM117" s="864"/>
      <c r="DN117" s="864"/>
      <c r="DO117" s="864"/>
      <c r="DP117" s="865"/>
      <c r="DQ117" s="866" t="s">
        <v>137</v>
      </c>
      <c r="DR117" s="864"/>
      <c r="DS117" s="864"/>
      <c r="DT117" s="864"/>
      <c r="DU117" s="865"/>
      <c r="DV117" s="911" t="s">
        <v>137</v>
      </c>
      <c r="DW117" s="912"/>
      <c r="DX117" s="912"/>
      <c r="DY117" s="912"/>
      <c r="DZ117" s="913"/>
    </row>
    <row r="118" spans="1:130" s="248" customFormat="1" ht="26.25" customHeight="1" x14ac:dyDescent="0.2">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303</v>
      </c>
      <c r="AL118" s="989"/>
      <c r="AM118" s="989"/>
      <c r="AN118" s="989"/>
      <c r="AO118" s="990"/>
      <c r="AP118" s="992" t="s">
        <v>428</v>
      </c>
      <c r="AQ118" s="993"/>
      <c r="AR118" s="993"/>
      <c r="AS118" s="993"/>
      <c r="AT118" s="994"/>
      <c r="AU118" s="1023"/>
      <c r="AV118" s="1024"/>
      <c r="AW118" s="1024"/>
      <c r="AX118" s="1024"/>
      <c r="AY118" s="1024"/>
      <c r="AZ118" s="966" t="s">
        <v>459</v>
      </c>
      <c r="BA118" s="967"/>
      <c r="BB118" s="967"/>
      <c r="BC118" s="967"/>
      <c r="BD118" s="967"/>
      <c r="BE118" s="967"/>
      <c r="BF118" s="967"/>
      <c r="BG118" s="967"/>
      <c r="BH118" s="967"/>
      <c r="BI118" s="967"/>
      <c r="BJ118" s="967"/>
      <c r="BK118" s="967"/>
      <c r="BL118" s="967"/>
      <c r="BM118" s="967"/>
      <c r="BN118" s="967"/>
      <c r="BO118" s="967"/>
      <c r="BP118" s="968"/>
      <c r="BQ118" s="969" t="s">
        <v>389</v>
      </c>
      <c r="BR118" s="932"/>
      <c r="BS118" s="932"/>
      <c r="BT118" s="932"/>
      <c r="BU118" s="932"/>
      <c r="BV118" s="932" t="s">
        <v>435</v>
      </c>
      <c r="BW118" s="932"/>
      <c r="BX118" s="932"/>
      <c r="BY118" s="932"/>
      <c r="BZ118" s="932"/>
      <c r="CA118" s="932" t="s">
        <v>435</v>
      </c>
      <c r="CB118" s="932"/>
      <c r="CC118" s="932"/>
      <c r="CD118" s="932"/>
      <c r="CE118" s="932"/>
      <c r="CF118" s="962" t="s">
        <v>434</v>
      </c>
      <c r="CG118" s="963"/>
      <c r="CH118" s="963"/>
      <c r="CI118" s="963"/>
      <c r="CJ118" s="963"/>
      <c r="CK118" s="1018"/>
      <c r="CL118" s="905"/>
      <c r="CM118" s="908" t="s">
        <v>460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137</v>
      </c>
      <c r="DH118" s="864"/>
      <c r="DI118" s="864"/>
      <c r="DJ118" s="864"/>
      <c r="DK118" s="865"/>
      <c r="DL118" s="866" t="s">
        <v>137</v>
      </c>
      <c r="DM118" s="864"/>
      <c r="DN118" s="864"/>
      <c r="DO118" s="864"/>
      <c r="DP118" s="865"/>
      <c r="DQ118" s="866" t="s">
        <v>435</v>
      </c>
      <c r="DR118" s="864"/>
      <c r="DS118" s="864"/>
      <c r="DT118" s="864"/>
      <c r="DU118" s="865"/>
      <c r="DV118" s="911" t="s">
        <v>435</v>
      </c>
      <c r="DW118" s="912"/>
      <c r="DX118" s="912"/>
      <c r="DY118" s="912"/>
      <c r="DZ118" s="913"/>
    </row>
    <row r="119" spans="1:130" s="248" customFormat="1" ht="26.25" customHeight="1" x14ac:dyDescent="0.2">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435</v>
      </c>
      <c r="AB119" s="982"/>
      <c r="AC119" s="982"/>
      <c r="AD119" s="982"/>
      <c r="AE119" s="983"/>
      <c r="AF119" s="984" t="s">
        <v>137</v>
      </c>
      <c r="AG119" s="982"/>
      <c r="AH119" s="982"/>
      <c r="AI119" s="982"/>
      <c r="AJ119" s="983"/>
      <c r="AK119" s="984" t="s">
        <v>435</v>
      </c>
      <c r="AL119" s="982"/>
      <c r="AM119" s="982"/>
      <c r="AN119" s="982"/>
      <c r="AO119" s="983"/>
      <c r="AP119" s="985" t="s">
        <v>435</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461</v>
      </c>
      <c r="BP119" s="965"/>
      <c r="BQ119" s="969">
        <v>24100355</v>
      </c>
      <c r="BR119" s="932"/>
      <c r="BS119" s="932"/>
      <c r="BT119" s="932"/>
      <c r="BU119" s="932"/>
      <c r="BV119" s="932">
        <v>24122952</v>
      </c>
      <c r="BW119" s="932"/>
      <c r="BX119" s="932"/>
      <c r="BY119" s="932"/>
      <c r="BZ119" s="932"/>
      <c r="CA119" s="932">
        <v>23036581</v>
      </c>
      <c r="CB119" s="932"/>
      <c r="CC119" s="932"/>
      <c r="CD119" s="932"/>
      <c r="CE119" s="932"/>
      <c r="CF119" s="830"/>
      <c r="CG119" s="831"/>
      <c r="CH119" s="831"/>
      <c r="CI119" s="831"/>
      <c r="CJ119" s="921"/>
      <c r="CK119" s="1019"/>
      <c r="CL119" s="907"/>
      <c r="CM119" s="925" t="s">
        <v>462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435</v>
      </c>
      <c r="DH119" s="847"/>
      <c r="DI119" s="847"/>
      <c r="DJ119" s="847"/>
      <c r="DK119" s="848"/>
      <c r="DL119" s="849" t="s">
        <v>435</v>
      </c>
      <c r="DM119" s="847"/>
      <c r="DN119" s="847"/>
      <c r="DO119" s="847"/>
      <c r="DP119" s="848"/>
      <c r="DQ119" s="849" t="s">
        <v>435</v>
      </c>
      <c r="DR119" s="847"/>
      <c r="DS119" s="847"/>
      <c r="DT119" s="847"/>
      <c r="DU119" s="848"/>
      <c r="DV119" s="935" t="s">
        <v>137</v>
      </c>
      <c r="DW119" s="936"/>
      <c r="DX119" s="936"/>
      <c r="DY119" s="936"/>
      <c r="DZ119" s="937"/>
    </row>
    <row r="120" spans="1:130" s="248" customFormat="1" ht="26.25" customHeight="1" x14ac:dyDescent="0.2">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137</v>
      </c>
      <c r="AB120" s="864"/>
      <c r="AC120" s="864"/>
      <c r="AD120" s="864"/>
      <c r="AE120" s="865"/>
      <c r="AF120" s="866" t="s">
        <v>137</v>
      </c>
      <c r="AG120" s="864"/>
      <c r="AH120" s="864"/>
      <c r="AI120" s="864"/>
      <c r="AJ120" s="865"/>
      <c r="AK120" s="866" t="s">
        <v>435</v>
      </c>
      <c r="AL120" s="864"/>
      <c r="AM120" s="864"/>
      <c r="AN120" s="864"/>
      <c r="AO120" s="865"/>
      <c r="AP120" s="911" t="s">
        <v>435</v>
      </c>
      <c r="AQ120" s="912"/>
      <c r="AR120" s="912"/>
      <c r="AS120" s="912"/>
      <c r="AT120" s="913"/>
      <c r="AU120" s="970" t="s">
        <v>463</v>
      </c>
      <c r="AV120" s="971"/>
      <c r="AW120" s="971"/>
      <c r="AX120" s="971"/>
      <c r="AY120" s="972"/>
      <c r="AZ120" s="947" t="s">
        <v>464</v>
      </c>
      <c r="BA120" s="892"/>
      <c r="BB120" s="892"/>
      <c r="BC120" s="892"/>
      <c r="BD120" s="892"/>
      <c r="BE120" s="892"/>
      <c r="BF120" s="892"/>
      <c r="BG120" s="892"/>
      <c r="BH120" s="892"/>
      <c r="BI120" s="892"/>
      <c r="BJ120" s="892"/>
      <c r="BK120" s="892"/>
      <c r="BL120" s="892"/>
      <c r="BM120" s="892"/>
      <c r="BN120" s="892"/>
      <c r="BO120" s="892"/>
      <c r="BP120" s="893"/>
      <c r="BQ120" s="948">
        <v>3335968</v>
      </c>
      <c r="BR120" s="929"/>
      <c r="BS120" s="929"/>
      <c r="BT120" s="929"/>
      <c r="BU120" s="929"/>
      <c r="BV120" s="929">
        <v>3374876</v>
      </c>
      <c r="BW120" s="929"/>
      <c r="BX120" s="929"/>
      <c r="BY120" s="929"/>
      <c r="BZ120" s="929"/>
      <c r="CA120" s="929">
        <v>3355573</v>
      </c>
      <c r="CB120" s="929"/>
      <c r="CC120" s="929"/>
      <c r="CD120" s="929"/>
      <c r="CE120" s="929"/>
      <c r="CF120" s="953">
        <v>53.3</v>
      </c>
      <c r="CG120" s="954"/>
      <c r="CH120" s="954"/>
      <c r="CI120" s="954"/>
      <c r="CJ120" s="954"/>
      <c r="CK120" s="955" t="s">
        <v>465</v>
      </c>
      <c r="CL120" s="939"/>
      <c r="CM120" s="939"/>
      <c r="CN120" s="939"/>
      <c r="CO120" s="940"/>
      <c r="CP120" s="959" t="s">
        <v>466</v>
      </c>
      <c r="CQ120" s="960"/>
      <c r="CR120" s="960"/>
      <c r="CS120" s="960"/>
      <c r="CT120" s="960"/>
      <c r="CU120" s="960"/>
      <c r="CV120" s="960"/>
      <c r="CW120" s="960"/>
      <c r="CX120" s="960"/>
      <c r="CY120" s="960"/>
      <c r="CZ120" s="960"/>
      <c r="DA120" s="960"/>
      <c r="DB120" s="960"/>
      <c r="DC120" s="960"/>
      <c r="DD120" s="960"/>
      <c r="DE120" s="960"/>
      <c r="DF120" s="961"/>
      <c r="DG120" s="948" t="s">
        <v>434</v>
      </c>
      <c r="DH120" s="929"/>
      <c r="DI120" s="929"/>
      <c r="DJ120" s="929"/>
      <c r="DK120" s="929"/>
      <c r="DL120" s="929" t="s">
        <v>435</v>
      </c>
      <c r="DM120" s="929"/>
      <c r="DN120" s="929"/>
      <c r="DO120" s="929"/>
      <c r="DP120" s="929"/>
      <c r="DQ120" s="929" t="s">
        <v>435</v>
      </c>
      <c r="DR120" s="929"/>
      <c r="DS120" s="929"/>
      <c r="DT120" s="929"/>
      <c r="DU120" s="929"/>
      <c r="DV120" s="930" t="s">
        <v>434</v>
      </c>
      <c r="DW120" s="930"/>
      <c r="DX120" s="930"/>
      <c r="DY120" s="930"/>
      <c r="DZ120" s="931"/>
    </row>
    <row r="121" spans="1:130" s="248" customFormat="1" ht="26.25" customHeight="1" x14ac:dyDescent="0.2">
      <c r="A121" s="904"/>
      <c r="B121" s="905"/>
      <c r="C121" s="950" t="s">
        <v>467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435</v>
      </c>
      <c r="AB121" s="864"/>
      <c r="AC121" s="864"/>
      <c r="AD121" s="864"/>
      <c r="AE121" s="865"/>
      <c r="AF121" s="866" t="s">
        <v>435</v>
      </c>
      <c r="AG121" s="864"/>
      <c r="AH121" s="864"/>
      <c r="AI121" s="864"/>
      <c r="AJ121" s="865"/>
      <c r="AK121" s="866" t="s">
        <v>137</v>
      </c>
      <c r="AL121" s="864"/>
      <c r="AM121" s="864"/>
      <c r="AN121" s="864"/>
      <c r="AO121" s="865"/>
      <c r="AP121" s="911" t="s">
        <v>435</v>
      </c>
      <c r="AQ121" s="912"/>
      <c r="AR121" s="912"/>
      <c r="AS121" s="912"/>
      <c r="AT121" s="913"/>
      <c r="AU121" s="973"/>
      <c r="AV121" s="974"/>
      <c r="AW121" s="974"/>
      <c r="AX121" s="974"/>
      <c r="AY121" s="975"/>
      <c r="AZ121" s="899" t="s">
        <v>468</v>
      </c>
      <c r="BA121" s="834"/>
      <c r="BB121" s="834"/>
      <c r="BC121" s="834"/>
      <c r="BD121" s="834"/>
      <c r="BE121" s="834"/>
      <c r="BF121" s="834"/>
      <c r="BG121" s="834"/>
      <c r="BH121" s="834"/>
      <c r="BI121" s="834"/>
      <c r="BJ121" s="834"/>
      <c r="BK121" s="834"/>
      <c r="BL121" s="834"/>
      <c r="BM121" s="834"/>
      <c r="BN121" s="834"/>
      <c r="BO121" s="834"/>
      <c r="BP121" s="835"/>
      <c r="BQ121" s="900">
        <v>2130426</v>
      </c>
      <c r="BR121" s="901"/>
      <c r="BS121" s="901"/>
      <c r="BT121" s="901"/>
      <c r="BU121" s="901"/>
      <c r="BV121" s="901">
        <v>2146324</v>
      </c>
      <c r="BW121" s="901"/>
      <c r="BX121" s="901"/>
      <c r="BY121" s="901"/>
      <c r="BZ121" s="901"/>
      <c r="CA121" s="901">
        <v>2116948</v>
      </c>
      <c r="CB121" s="901"/>
      <c r="CC121" s="901"/>
      <c r="CD121" s="901"/>
      <c r="CE121" s="901"/>
      <c r="CF121" s="962">
        <v>33.6</v>
      </c>
      <c r="CG121" s="963"/>
      <c r="CH121" s="963"/>
      <c r="CI121" s="963"/>
      <c r="CJ121" s="963"/>
      <c r="CK121" s="956"/>
      <c r="CL121" s="942"/>
      <c r="CM121" s="942"/>
      <c r="CN121" s="942"/>
      <c r="CO121" s="943"/>
      <c r="CP121" s="922" t="s">
        <v>469</v>
      </c>
      <c r="CQ121" s="923"/>
      <c r="CR121" s="923"/>
      <c r="CS121" s="923"/>
      <c r="CT121" s="923"/>
      <c r="CU121" s="923"/>
      <c r="CV121" s="923"/>
      <c r="CW121" s="923"/>
      <c r="CX121" s="923"/>
      <c r="CY121" s="923"/>
      <c r="CZ121" s="923"/>
      <c r="DA121" s="923"/>
      <c r="DB121" s="923"/>
      <c r="DC121" s="923"/>
      <c r="DD121" s="923"/>
      <c r="DE121" s="923"/>
      <c r="DF121" s="924"/>
      <c r="DG121" s="900">
        <v>8040753</v>
      </c>
      <c r="DH121" s="901"/>
      <c r="DI121" s="901"/>
      <c r="DJ121" s="901"/>
      <c r="DK121" s="901"/>
      <c r="DL121" s="901">
        <v>7897831</v>
      </c>
      <c r="DM121" s="901"/>
      <c r="DN121" s="901"/>
      <c r="DO121" s="901"/>
      <c r="DP121" s="901"/>
      <c r="DQ121" s="901" t="s">
        <v>137</v>
      </c>
      <c r="DR121" s="901"/>
      <c r="DS121" s="901"/>
      <c r="DT121" s="901"/>
      <c r="DU121" s="901"/>
      <c r="DV121" s="878" t="s">
        <v>137</v>
      </c>
      <c r="DW121" s="878"/>
      <c r="DX121" s="878"/>
      <c r="DY121" s="878"/>
      <c r="DZ121" s="879"/>
    </row>
    <row r="122" spans="1:130" s="248" customFormat="1" ht="26.25" customHeight="1" x14ac:dyDescent="0.2">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137</v>
      </c>
      <c r="AB122" s="864"/>
      <c r="AC122" s="864"/>
      <c r="AD122" s="864"/>
      <c r="AE122" s="865"/>
      <c r="AF122" s="866" t="s">
        <v>435</v>
      </c>
      <c r="AG122" s="864"/>
      <c r="AH122" s="864"/>
      <c r="AI122" s="864"/>
      <c r="AJ122" s="865"/>
      <c r="AK122" s="866" t="s">
        <v>434</v>
      </c>
      <c r="AL122" s="864"/>
      <c r="AM122" s="864"/>
      <c r="AN122" s="864"/>
      <c r="AO122" s="865"/>
      <c r="AP122" s="911" t="s">
        <v>434</v>
      </c>
      <c r="AQ122" s="912"/>
      <c r="AR122" s="912"/>
      <c r="AS122" s="912"/>
      <c r="AT122" s="913"/>
      <c r="AU122" s="973"/>
      <c r="AV122" s="974"/>
      <c r="AW122" s="974"/>
      <c r="AX122" s="974"/>
      <c r="AY122" s="975"/>
      <c r="AZ122" s="966" t="s">
        <v>470</v>
      </c>
      <c r="BA122" s="967"/>
      <c r="BB122" s="967"/>
      <c r="BC122" s="967"/>
      <c r="BD122" s="967"/>
      <c r="BE122" s="967"/>
      <c r="BF122" s="967"/>
      <c r="BG122" s="967"/>
      <c r="BH122" s="967"/>
      <c r="BI122" s="967"/>
      <c r="BJ122" s="967"/>
      <c r="BK122" s="967"/>
      <c r="BL122" s="967"/>
      <c r="BM122" s="967"/>
      <c r="BN122" s="967"/>
      <c r="BO122" s="967"/>
      <c r="BP122" s="968"/>
      <c r="BQ122" s="969">
        <v>14053129</v>
      </c>
      <c r="BR122" s="932"/>
      <c r="BS122" s="932"/>
      <c r="BT122" s="932"/>
      <c r="BU122" s="932"/>
      <c r="BV122" s="932">
        <v>13839693</v>
      </c>
      <c r="BW122" s="932"/>
      <c r="BX122" s="932"/>
      <c r="BY122" s="932"/>
      <c r="BZ122" s="932"/>
      <c r="CA122" s="932">
        <v>14033527</v>
      </c>
      <c r="CB122" s="932"/>
      <c r="CC122" s="932"/>
      <c r="CD122" s="932"/>
      <c r="CE122" s="932"/>
      <c r="CF122" s="933">
        <v>222.9</v>
      </c>
      <c r="CG122" s="934"/>
      <c r="CH122" s="934"/>
      <c r="CI122" s="934"/>
      <c r="CJ122" s="934"/>
      <c r="CK122" s="956"/>
      <c r="CL122" s="942"/>
      <c r="CM122" s="942"/>
      <c r="CN122" s="942"/>
      <c r="CO122" s="943"/>
      <c r="CP122" s="922" t="s">
        <v>471</v>
      </c>
      <c r="CQ122" s="923"/>
      <c r="CR122" s="923"/>
      <c r="CS122" s="923"/>
      <c r="CT122" s="923"/>
      <c r="CU122" s="923"/>
      <c r="CV122" s="923"/>
      <c r="CW122" s="923"/>
      <c r="CX122" s="923"/>
      <c r="CY122" s="923"/>
      <c r="CZ122" s="923"/>
      <c r="DA122" s="923"/>
      <c r="DB122" s="923"/>
      <c r="DC122" s="923"/>
      <c r="DD122" s="923"/>
      <c r="DE122" s="923"/>
      <c r="DF122" s="924"/>
      <c r="DG122" s="900" t="s">
        <v>434</v>
      </c>
      <c r="DH122" s="901"/>
      <c r="DI122" s="901"/>
      <c r="DJ122" s="901"/>
      <c r="DK122" s="901"/>
      <c r="DL122" s="901" t="s">
        <v>434</v>
      </c>
      <c r="DM122" s="901"/>
      <c r="DN122" s="901"/>
      <c r="DO122" s="901"/>
      <c r="DP122" s="901"/>
      <c r="DQ122" s="901" t="s">
        <v>435</v>
      </c>
      <c r="DR122" s="901"/>
      <c r="DS122" s="901"/>
      <c r="DT122" s="901"/>
      <c r="DU122" s="901"/>
      <c r="DV122" s="878" t="s">
        <v>434</v>
      </c>
      <c r="DW122" s="878"/>
      <c r="DX122" s="878"/>
      <c r="DY122" s="878"/>
      <c r="DZ122" s="879"/>
    </row>
    <row r="123" spans="1:130" s="248" customFormat="1" ht="26.25" customHeight="1" x14ac:dyDescent="0.2">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434</v>
      </c>
      <c r="AB123" s="864"/>
      <c r="AC123" s="864"/>
      <c r="AD123" s="864"/>
      <c r="AE123" s="865"/>
      <c r="AF123" s="866" t="s">
        <v>434</v>
      </c>
      <c r="AG123" s="864"/>
      <c r="AH123" s="864"/>
      <c r="AI123" s="864"/>
      <c r="AJ123" s="865"/>
      <c r="AK123" s="866" t="s">
        <v>435</v>
      </c>
      <c r="AL123" s="864"/>
      <c r="AM123" s="864"/>
      <c r="AN123" s="864"/>
      <c r="AO123" s="865"/>
      <c r="AP123" s="911" t="s">
        <v>434</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472</v>
      </c>
      <c r="BP123" s="965"/>
      <c r="BQ123" s="919">
        <v>19519523</v>
      </c>
      <c r="BR123" s="920"/>
      <c r="BS123" s="920"/>
      <c r="BT123" s="920"/>
      <c r="BU123" s="920"/>
      <c r="BV123" s="920">
        <v>19360893</v>
      </c>
      <c r="BW123" s="920"/>
      <c r="BX123" s="920"/>
      <c r="BY123" s="920"/>
      <c r="BZ123" s="920"/>
      <c r="CA123" s="920">
        <v>19506048</v>
      </c>
      <c r="CB123" s="920"/>
      <c r="CC123" s="920"/>
      <c r="CD123" s="920"/>
      <c r="CE123" s="920"/>
      <c r="CF123" s="830"/>
      <c r="CG123" s="831"/>
      <c r="CH123" s="831"/>
      <c r="CI123" s="831"/>
      <c r="CJ123" s="921"/>
      <c r="CK123" s="956"/>
      <c r="CL123" s="942"/>
      <c r="CM123" s="942"/>
      <c r="CN123" s="942"/>
      <c r="CO123" s="943"/>
      <c r="CP123" s="922" t="s">
        <v>473</v>
      </c>
      <c r="CQ123" s="923"/>
      <c r="CR123" s="923"/>
      <c r="CS123" s="923"/>
      <c r="CT123" s="923"/>
      <c r="CU123" s="923"/>
      <c r="CV123" s="923"/>
      <c r="CW123" s="923"/>
      <c r="CX123" s="923"/>
      <c r="CY123" s="923"/>
      <c r="CZ123" s="923"/>
      <c r="DA123" s="923"/>
      <c r="DB123" s="923"/>
      <c r="DC123" s="923"/>
      <c r="DD123" s="923"/>
      <c r="DE123" s="923"/>
      <c r="DF123" s="924"/>
      <c r="DG123" s="863" t="s">
        <v>474</v>
      </c>
      <c r="DH123" s="864"/>
      <c r="DI123" s="864"/>
      <c r="DJ123" s="864"/>
      <c r="DK123" s="865"/>
      <c r="DL123" s="866" t="s">
        <v>474</v>
      </c>
      <c r="DM123" s="864"/>
      <c r="DN123" s="864"/>
      <c r="DO123" s="864"/>
      <c r="DP123" s="865"/>
      <c r="DQ123" s="866" t="s">
        <v>137</v>
      </c>
      <c r="DR123" s="864"/>
      <c r="DS123" s="864"/>
      <c r="DT123" s="864"/>
      <c r="DU123" s="865"/>
      <c r="DV123" s="911" t="s">
        <v>474</v>
      </c>
      <c r="DW123" s="912"/>
      <c r="DX123" s="912"/>
      <c r="DY123" s="912"/>
      <c r="DZ123" s="913"/>
    </row>
    <row r="124" spans="1:130" s="248" customFormat="1" ht="26.25" customHeight="1" thickBot="1" x14ac:dyDescent="0.25">
      <c r="A124" s="904"/>
      <c r="B124" s="90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475</v>
      </c>
      <c r="AB124" s="864"/>
      <c r="AC124" s="864"/>
      <c r="AD124" s="864"/>
      <c r="AE124" s="865"/>
      <c r="AF124" s="866" t="s">
        <v>474</v>
      </c>
      <c r="AG124" s="864"/>
      <c r="AH124" s="864"/>
      <c r="AI124" s="864"/>
      <c r="AJ124" s="865"/>
      <c r="AK124" s="866" t="s">
        <v>474</v>
      </c>
      <c r="AL124" s="864"/>
      <c r="AM124" s="864"/>
      <c r="AN124" s="864"/>
      <c r="AO124" s="865"/>
      <c r="AP124" s="911" t="s">
        <v>389</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76.900000000000006</v>
      </c>
      <c r="BR124" s="918"/>
      <c r="BS124" s="918"/>
      <c r="BT124" s="918"/>
      <c r="BU124" s="918"/>
      <c r="BV124" s="918">
        <v>79.7</v>
      </c>
      <c r="BW124" s="918"/>
      <c r="BX124" s="918"/>
      <c r="BY124" s="918"/>
      <c r="BZ124" s="918"/>
      <c r="CA124" s="918">
        <v>56</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t="s">
        <v>137</v>
      </c>
      <c r="DH124" s="847"/>
      <c r="DI124" s="847"/>
      <c r="DJ124" s="847"/>
      <c r="DK124" s="848"/>
      <c r="DL124" s="849" t="s">
        <v>474</v>
      </c>
      <c r="DM124" s="847"/>
      <c r="DN124" s="847"/>
      <c r="DO124" s="847"/>
      <c r="DP124" s="848"/>
      <c r="DQ124" s="849" t="s">
        <v>389</v>
      </c>
      <c r="DR124" s="847"/>
      <c r="DS124" s="847"/>
      <c r="DT124" s="847"/>
      <c r="DU124" s="848"/>
      <c r="DV124" s="935" t="s">
        <v>389</v>
      </c>
      <c r="DW124" s="936"/>
      <c r="DX124" s="936"/>
      <c r="DY124" s="936"/>
      <c r="DZ124" s="937"/>
    </row>
    <row r="125" spans="1:130" s="248" customFormat="1" ht="26.25" customHeight="1" x14ac:dyDescent="0.2">
      <c r="A125" s="904"/>
      <c r="B125" s="905"/>
      <c r="C125" s="908" t="s">
        <v>460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475</v>
      </c>
      <c r="AB125" s="864"/>
      <c r="AC125" s="864"/>
      <c r="AD125" s="864"/>
      <c r="AE125" s="865"/>
      <c r="AF125" s="866" t="s">
        <v>475</v>
      </c>
      <c r="AG125" s="864"/>
      <c r="AH125" s="864"/>
      <c r="AI125" s="864"/>
      <c r="AJ125" s="865"/>
      <c r="AK125" s="866" t="s">
        <v>475</v>
      </c>
      <c r="AL125" s="864"/>
      <c r="AM125" s="864"/>
      <c r="AN125" s="864"/>
      <c r="AO125" s="865"/>
      <c r="AP125" s="911" t="s">
        <v>475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474</v>
      </c>
      <c r="DH125" s="929"/>
      <c r="DI125" s="929"/>
      <c r="DJ125" s="929"/>
      <c r="DK125" s="929"/>
      <c r="DL125" s="929" t="s">
        <v>389</v>
      </c>
      <c r="DM125" s="929"/>
      <c r="DN125" s="929"/>
      <c r="DO125" s="929"/>
      <c r="DP125" s="929"/>
      <c r="DQ125" s="929" t="s">
        <v>389</v>
      </c>
      <c r="DR125" s="929"/>
      <c r="DS125" s="929"/>
      <c r="DT125" s="929"/>
      <c r="DU125" s="929"/>
      <c r="DV125" s="930" t="s">
        <v>474</v>
      </c>
      <c r="DW125" s="930"/>
      <c r="DX125" s="930"/>
      <c r="DY125" s="930"/>
      <c r="DZ125" s="931"/>
    </row>
    <row r="126" spans="1:130" s="248" customFormat="1" ht="26.25" customHeight="1" thickBot="1" x14ac:dyDescent="0.25">
      <c r="A126" s="904"/>
      <c r="B126" s="905"/>
      <c r="C126" s="908" t="s">
        <v>462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474</v>
      </c>
      <c r="AB126" s="864"/>
      <c r="AC126" s="864"/>
      <c r="AD126" s="864"/>
      <c r="AE126" s="865"/>
      <c r="AF126" s="866" t="s">
        <v>480</v>
      </c>
      <c r="AG126" s="864"/>
      <c r="AH126" s="864"/>
      <c r="AI126" s="864"/>
      <c r="AJ126" s="865"/>
      <c r="AK126" s="866" t="s">
        <v>475</v>
      </c>
      <c r="AL126" s="864"/>
      <c r="AM126" s="864"/>
      <c r="AN126" s="864"/>
      <c r="AO126" s="865"/>
      <c r="AP126" s="911" t="s">
        <v>137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481</v>
      </c>
      <c r="CQ126" s="834"/>
      <c r="CR126" s="834"/>
      <c r="CS126" s="834"/>
      <c r="CT126" s="834"/>
      <c r="CU126" s="834"/>
      <c r="CV126" s="834"/>
      <c r="CW126" s="834"/>
      <c r="CX126" s="834"/>
      <c r="CY126" s="834"/>
      <c r="CZ126" s="834"/>
      <c r="DA126" s="834"/>
      <c r="DB126" s="834"/>
      <c r="DC126" s="834"/>
      <c r="DD126" s="834"/>
      <c r="DE126" s="834"/>
      <c r="DF126" s="835"/>
      <c r="DG126" s="900" t="s">
        <v>475</v>
      </c>
      <c r="DH126" s="901"/>
      <c r="DI126" s="901"/>
      <c r="DJ126" s="901"/>
      <c r="DK126" s="901"/>
      <c r="DL126" s="901" t="s">
        <v>389</v>
      </c>
      <c r="DM126" s="901"/>
      <c r="DN126" s="901"/>
      <c r="DO126" s="901"/>
      <c r="DP126" s="901"/>
      <c r="DQ126" s="901" t="s">
        <v>389</v>
      </c>
      <c r="DR126" s="901"/>
      <c r="DS126" s="901"/>
      <c r="DT126" s="901"/>
      <c r="DU126" s="901"/>
      <c r="DV126" s="878" t="s">
        <v>389</v>
      </c>
      <c r="DW126" s="878"/>
      <c r="DX126" s="878"/>
      <c r="DY126" s="878"/>
      <c r="DZ126" s="879"/>
    </row>
    <row r="127" spans="1:130" s="248" customFormat="1" ht="26.25" customHeight="1" x14ac:dyDescent="0.2">
      <c r="A127" s="906"/>
      <c r="B127" s="907"/>
      <c r="C127" s="925" t="s">
        <v>482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474</v>
      </c>
      <c r="AB127" s="864"/>
      <c r="AC127" s="864"/>
      <c r="AD127" s="864"/>
      <c r="AE127" s="865"/>
      <c r="AF127" s="866" t="s">
        <v>474</v>
      </c>
      <c r="AG127" s="864"/>
      <c r="AH127" s="864"/>
      <c r="AI127" s="864"/>
      <c r="AJ127" s="865"/>
      <c r="AK127" s="866" t="s">
        <v>475</v>
      </c>
      <c r="AL127" s="864"/>
      <c r="AM127" s="864"/>
      <c r="AN127" s="864"/>
      <c r="AO127" s="865"/>
      <c r="AP127" s="911" t="s">
        <v>475</v>
      </c>
      <c r="AQ127" s="912"/>
      <c r="AR127" s="912"/>
      <c r="AS127" s="912"/>
      <c r="AT127" s="913"/>
      <c r="AU127" s="284"/>
      <c r="AV127" s="284"/>
      <c r="AW127" s="284"/>
      <c r="AX127" s="928" t="s">
        <v>483</v>
      </c>
      <c r="AY127" s="896"/>
      <c r="AZ127" s="896"/>
      <c r="BA127" s="896"/>
      <c r="BB127" s="896"/>
      <c r="BC127" s="896"/>
      <c r="BD127" s="896"/>
      <c r="BE127" s="897"/>
      <c r="BF127" s="895" t="s">
        <v>484</v>
      </c>
      <c r="BG127" s="896"/>
      <c r="BH127" s="896"/>
      <c r="BI127" s="896"/>
      <c r="BJ127" s="896"/>
      <c r="BK127" s="896"/>
      <c r="BL127" s="897"/>
      <c r="BM127" s="895" t="s">
        <v>485</v>
      </c>
      <c r="BN127" s="896"/>
      <c r="BO127" s="896"/>
      <c r="BP127" s="896"/>
      <c r="BQ127" s="896"/>
      <c r="BR127" s="896"/>
      <c r="BS127" s="897"/>
      <c r="BT127" s="895" t="s">
        <v>486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487</v>
      </c>
      <c r="CQ127" s="834"/>
      <c r="CR127" s="834"/>
      <c r="CS127" s="834"/>
      <c r="CT127" s="834"/>
      <c r="CU127" s="834"/>
      <c r="CV127" s="834"/>
      <c r="CW127" s="834"/>
      <c r="CX127" s="834"/>
      <c r="CY127" s="834"/>
      <c r="CZ127" s="834"/>
      <c r="DA127" s="834"/>
      <c r="DB127" s="834"/>
      <c r="DC127" s="834"/>
      <c r="DD127" s="834"/>
      <c r="DE127" s="834"/>
      <c r="DF127" s="835"/>
      <c r="DG127" s="900" t="s">
        <v>474</v>
      </c>
      <c r="DH127" s="901"/>
      <c r="DI127" s="901"/>
      <c r="DJ127" s="901"/>
      <c r="DK127" s="901"/>
      <c r="DL127" s="901" t="s">
        <v>389</v>
      </c>
      <c r="DM127" s="901"/>
      <c r="DN127" s="901"/>
      <c r="DO127" s="901"/>
      <c r="DP127" s="901"/>
      <c r="DQ127" s="901" t="s">
        <v>475</v>
      </c>
      <c r="DR127" s="901"/>
      <c r="DS127" s="901"/>
      <c r="DT127" s="901"/>
      <c r="DU127" s="901"/>
      <c r="DV127" s="878" t="s">
        <v>488</v>
      </c>
      <c r="DW127" s="878"/>
      <c r="DX127" s="878"/>
      <c r="DY127" s="878"/>
      <c r="DZ127" s="879"/>
    </row>
    <row r="128" spans="1:130" s="248" customFormat="1" ht="26.25" customHeight="1" thickBot="1" x14ac:dyDescent="0.25">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131419</v>
      </c>
      <c r="AB128" s="885"/>
      <c r="AC128" s="885"/>
      <c r="AD128" s="885"/>
      <c r="AE128" s="886"/>
      <c r="AF128" s="887">
        <v>137004</v>
      </c>
      <c r="AG128" s="885"/>
      <c r="AH128" s="885"/>
      <c r="AI128" s="885"/>
      <c r="AJ128" s="886"/>
      <c r="AK128" s="887">
        <v>130031</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480</v>
      </c>
      <c r="BG128" s="871"/>
      <c r="BH128" s="871"/>
      <c r="BI128" s="871"/>
      <c r="BJ128" s="871"/>
      <c r="BK128" s="871"/>
      <c r="BL128" s="894"/>
      <c r="BM128" s="870">
        <v>13.93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474</v>
      </c>
      <c r="DH128" s="875"/>
      <c r="DI128" s="875"/>
      <c r="DJ128" s="875"/>
      <c r="DK128" s="875"/>
      <c r="DL128" s="875" t="s">
        <v>474</v>
      </c>
      <c r="DM128" s="875"/>
      <c r="DN128" s="875"/>
      <c r="DO128" s="875"/>
      <c r="DP128" s="875"/>
      <c r="DQ128" s="875" t="s">
        <v>475</v>
      </c>
      <c r="DR128" s="875"/>
      <c r="DS128" s="875"/>
      <c r="DT128" s="875"/>
      <c r="DU128" s="875"/>
      <c r="DV128" s="876" t="s">
        <v>474</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7111037</v>
      </c>
      <c r="AB129" s="864"/>
      <c r="AC129" s="864"/>
      <c r="AD129" s="864"/>
      <c r="AE129" s="865"/>
      <c r="AF129" s="866">
        <v>7062518</v>
      </c>
      <c r="AG129" s="864"/>
      <c r="AH129" s="864"/>
      <c r="AI129" s="864"/>
      <c r="AJ129" s="865"/>
      <c r="AK129" s="866">
        <v>7355696</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475</v>
      </c>
      <c r="BG129" s="854"/>
      <c r="BH129" s="854"/>
      <c r="BI129" s="854"/>
      <c r="BJ129" s="854"/>
      <c r="BK129" s="854"/>
      <c r="BL129" s="855"/>
      <c r="BM129" s="853">
        <v>18.93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1161472</v>
      </c>
      <c r="AB130" s="864"/>
      <c r="AC130" s="864"/>
      <c r="AD130" s="864"/>
      <c r="AE130" s="865"/>
      <c r="AF130" s="866">
        <v>1088878</v>
      </c>
      <c r="AG130" s="864"/>
      <c r="AH130" s="864"/>
      <c r="AI130" s="864"/>
      <c r="AJ130" s="865"/>
      <c r="AK130" s="866">
        <v>1060605</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9.6999999999999993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5949565</v>
      </c>
      <c r="AB131" s="847"/>
      <c r="AC131" s="847"/>
      <c r="AD131" s="847"/>
      <c r="AE131" s="848"/>
      <c r="AF131" s="849">
        <v>5973640</v>
      </c>
      <c r="AG131" s="847"/>
      <c r="AH131" s="847"/>
      <c r="AI131" s="847"/>
      <c r="AJ131" s="848"/>
      <c r="AK131" s="849">
        <v>6295091</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v>56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8.2592760980000008</v>
      </c>
      <c r="AB132" s="827"/>
      <c r="AC132" s="827"/>
      <c r="AD132" s="827"/>
      <c r="AE132" s="828"/>
      <c r="AF132" s="829">
        <v>10.36669434</v>
      </c>
      <c r="AG132" s="827"/>
      <c r="AH132" s="827"/>
      <c r="AI132" s="827"/>
      <c r="AJ132" s="828"/>
      <c r="AK132" s="829">
        <v>10.6423402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7.9</v>
      </c>
      <c r="AB133" s="806"/>
      <c r="AC133" s="806"/>
      <c r="AD133" s="806"/>
      <c r="AE133" s="807"/>
      <c r="AF133" s="805">
        <v>9</v>
      </c>
      <c r="AG133" s="806"/>
      <c r="AH133" s="806"/>
      <c r="AI133" s="806"/>
      <c r="AJ133" s="807"/>
      <c r="AK133" s="805">
        <v>9.6999999999999993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pZK5dQkeR4wF/YuX+dqZJMeKctZ28xaoqt712ILEg+L6jzSBhcZXetOEbtJtbz7zHCxD7tEwo9gzK7QBP4S0Q==" saltValue="gL3uV1y1UNYh2PlMctvY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9" scale="25"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CwGhAAMxyHMb+IuXu4wkwvNWDhwOiK1e7ljMRypdoYfP47y3ujVhXgFfZHsCWilpMAl7iwCclM/SNmacWoQqBw==" saltValue="+Bg9r64y1rWlVN82CdMZ4A==" spinCount="100000" sheet="1" objects="1" scenarios="1"/>
  <dataConsolidate/>
  <phoneticPr fontId="2"/>
  <printOptions horizontalCentered="1"/>
  <pageMargins left="0" right="0" top="0.19685039370078741" bottom="0" header="0" footer="0"/>
  <pageSetup paperSize="9" scale="44"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BBufZFX0fAnON7HmDOLxEgnuVgHQiA8/agrjg7CqkqEr6Cw08QXHzq9/trVS3csokUsf2aN5pG5LZKUkibd2A==" saltValue="VQmNH8UPgpY1IoMFbaebKQ==" spinCount="100000" sheet="1" objects="1" scenarios="1"/>
  <dataConsolidate/>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506</v>
      </c>
      <c r="AP7" s="305"/>
      <c r="AQ7" s="306" t="s">
        <v>507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508</v>
      </c>
      <c r="AQ8" s="312" t="s">
        <v>509</v>
      </c>
      <c r="AR8" s="313" t="s">
        <v>510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511</v>
      </c>
      <c r="AL9" s="1228"/>
      <c r="AM9" s="1228"/>
      <c r="AN9" s="1229"/>
      <c r="AO9" s="314">
        <v>2149129</v>
      </c>
      <c r="AP9" s="314">
        <v>67632</v>
      </c>
      <c r="AQ9" s="315">
        <v>63681</v>
      </c>
      <c r="AR9" s="316">
        <v>6.2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512</v>
      </c>
      <c r="AL10" s="1228"/>
      <c r="AM10" s="1228"/>
      <c r="AN10" s="1229"/>
      <c r="AO10" s="317">
        <v>381063</v>
      </c>
      <c r="AP10" s="317">
        <v>11992</v>
      </c>
      <c r="AQ10" s="318">
        <v>8003</v>
      </c>
      <c r="AR10" s="319">
        <v>49.8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513</v>
      </c>
      <c r="AL11" s="1228"/>
      <c r="AM11" s="1228"/>
      <c r="AN11" s="1229"/>
      <c r="AO11" s="317" t="s">
        <v>514</v>
      </c>
      <c r="AP11" s="317" t="s">
        <v>514</v>
      </c>
      <c r="AQ11" s="318">
        <v>360</v>
      </c>
      <c r="AR11" s="319" t="s">
        <v>514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515</v>
      </c>
      <c r="AL12" s="1228"/>
      <c r="AM12" s="1228"/>
      <c r="AN12" s="1229"/>
      <c r="AO12" s="317" t="s">
        <v>514</v>
      </c>
      <c r="AP12" s="317" t="s">
        <v>514</v>
      </c>
      <c r="AQ12" s="318">
        <v>18</v>
      </c>
      <c r="AR12" s="319" t="s">
        <v>514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516</v>
      </c>
      <c r="AL13" s="1228"/>
      <c r="AM13" s="1228"/>
      <c r="AN13" s="1229"/>
      <c r="AO13" s="317">
        <v>93372</v>
      </c>
      <c r="AP13" s="317">
        <v>2938</v>
      </c>
      <c r="AQ13" s="318">
        <v>2539</v>
      </c>
      <c r="AR13" s="319">
        <v>15.7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517</v>
      </c>
      <c r="AL14" s="1228"/>
      <c r="AM14" s="1228"/>
      <c r="AN14" s="1229"/>
      <c r="AO14" s="317">
        <v>55307</v>
      </c>
      <c r="AP14" s="317">
        <v>1740</v>
      </c>
      <c r="AQ14" s="318">
        <v>1117</v>
      </c>
      <c r="AR14" s="319">
        <v>55.8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518</v>
      </c>
      <c r="AL15" s="1231"/>
      <c r="AM15" s="1231"/>
      <c r="AN15" s="1232"/>
      <c r="AO15" s="317">
        <v>-222212</v>
      </c>
      <c r="AP15" s="317">
        <v>-6993</v>
      </c>
      <c r="AQ15" s="318">
        <v>-4412</v>
      </c>
      <c r="AR15" s="319">
        <v>58.5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2456659</v>
      </c>
      <c r="AP16" s="317">
        <v>77309</v>
      </c>
      <c r="AQ16" s="318">
        <v>71307</v>
      </c>
      <c r="AR16" s="319">
        <v>8.4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523</v>
      </c>
      <c r="AL21" s="1234"/>
      <c r="AM21" s="1234"/>
      <c r="AN21" s="1235"/>
      <c r="AO21" s="330">
        <v>7.14</v>
      </c>
      <c r="AP21" s="331">
        <v>6.49</v>
      </c>
      <c r="AQ21" s="332">
        <v>0.65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524</v>
      </c>
      <c r="AL22" s="1234"/>
      <c r="AM22" s="1234"/>
      <c r="AN22" s="1235"/>
      <c r="AO22" s="335">
        <v>97.6</v>
      </c>
      <c r="AP22" s="336">
        <v>97.2</v>
      </c>
      <c r="AQ22" s="337">
        <v>0.4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506</v>
      </c>
      <c r="AP30" s="305"/>
      <c r="AQ30" s="306" t="s">
        <v>507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508</v>
      </c>
      <c r="AQ31" s="312" t="s">
        <v>509</v>
      </c>
      <c r="AR31" s="313" t="s">
        <v>510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528</v>
      </c>
      <c r="AL32" s="1217"/>
      <c r="AM32" s="1217"/>
      <c r="AN32" s="1218"/>
      <c r="AO32" s="345">
        <v>1327185</v>
      </c>
      <c r="AP32" s="345">
        <v>41766</v>
      </c>
      <c r="AQ32" s="346">
        <v>31105</v>
      </c>
      <c r="AR32" s="347">
        <v>34.299999999999997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529</v>
      </c>
      <c r="AL33" s="1217"/>
      <c r="AM33" s="1217"/>
      <c r="AN33" s="1218"/>
      <c r="AO33" s="345" t="s">
        <v>514</v>
      </c>
      <c r="AP33" s="345" t="s">
        <v>514</v>
      </c>
      <c r="AQ33" s="346" t="s">
        <v>514</v>
      </c>
      <c r="AR33" s="347" t="s">
        <v>514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530</v>
      </c>
      <c r="AL34" s="1217"/>
      <c r="AM34" s="1217"/>
      <c r="AN34" s="1218"/>
      <c r="AO34" s="345" t="s">
        <v>514</v>
      </c>
      <c r="AP34" s="345" t="s">
        <v>514</v>
      </c>
      <c r="AQ34" s="346">
        <v>0</v>
      </c>
      <c r="AR34" s="347" t="s">
        <v>514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531</v>
      </c>
      <c r="AL35" s="1217"/>
      <c r="AM35" s="1217"/>
      <c r="AN35" s="1218"/>
      <c r="AO35" s="345">
        <v>393129</v>
      </c>
      <c r="AP35" s="345">
        <v>12371</v>
      </c>
      <c r="AQ35" s="346">
        <v>8747</v>
      </c>
      <c r="AR35" s="347">
        <v>41.4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532</v>
      </c>
      <c r="AL36" s="1217"/>
      <c r="AM36" s="1217"/>
      <c r="AN36" s="1218"/>
      <c r="AO36" s="345">
        <v>140267</v>
      </c>
      <c r="AP36" s="345">
        <v>4414</v>
      </c>
      <c r="AQ36" s="346">
        <v>2193</v>
      </c>
      <c r="AR36" s="347">
        <v>101.3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533</v>
      </c>
      <c r="AL37" s="1217"/>
      <c r="AM37" s="1217"/>
      <c r="AN37" s="1218"/>
      <c r="AO37" s="345" t="s">
        <v>514</v>
      </c>
      <c r="AP37" s="345" t="s">
        <v>514</v>
      </c>
      <c r="AQ37" s="346">
        <v>863</v>
      </c>
      <c r="AR37" s="347" t="s">
        <v>514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534</v>
      </c>
      <c r="AL38" s="1214"/>
      <c r="AM38" s="1214"/>
      <c r="AN38" s="1215"/>
      <c r="AO38" s="348" t="s">
        <v>514</v>
      </c>
      <c r="AP38" s="348" t="s">
        <v>514</v>
      </c>
      <c r="AQ38" s="349">
        <v>1</v>
      </c>
      <c r="AR38" s="337" t="s">
        <v>514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535</v>
      </c>
      <c r="AL39" s="1214"/>
      <c r="AM39" s="1214"/>
      <c r="AN39" s="1215"/>
      <c r="AO39" s="345">
        <v>-130031</v>
      </c>
      <c r="AP39" s="345">
        <v>-4092</v>
      </c>
      <c r="AQ39" s="346">
        <v>-3092</v>
      </c>
      <c r="AR39" s="347">
        <v>32.299999999999997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536</v>
      </c>
      <c r="AL40" s="1217"/>
      <c r="AM40" s="1217"/>
      <c r="AN40" s="1218"/>
      <c r="AO40" s="345">
        <v>-1060605</v>
      </c>
      <c r="AP40" s="345">
        <v>-33376</v>
      </c>
      <c r="AQ40" s="346">
        <v>-27116</v>
      </c>
      <c r="AR40" s="347">
        <v>23.1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669945</v>
      </c>
      <c r="AP41" s="345">
        <v>21083</v>
      </c>
      <c r="AQ41" s="346">
        <v>12702</v>
      </c>
      <c r="AR41" s="347">
        <v>66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506</v>
      </c>
      <c r="AN49" s="1224" t="s">
        <v>540</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541</v>
      </c>
      <c r="AO50" s="362" t="s">
        <v>542</v>
      </c>
      <c r="AP50" s="363" t="s">
        <v>543</v>
      </c>
      <c r="AQ50" s="364" t="s">
        <v>544</v>
      </c>
      <c r="AR50" s="365" t="s">
        <v>545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1089462</v>
      </c>
      <c r="AN51" s="367">
        <v>33698</v>
      </c>
      <c r="AO51" s="368">
        <v>-34.9</v>
      </c>
      <c r="AP51" s="369">
        <v>47738</v>
      </c>
      <c r="AQ51" s="370">
        <v>-4.4000000000000004</v>
      </c>
      <c r="AR51" s="371">
        <v>-30.5</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766640</v>
      </c>
      <c r="AN52" s="375">
        <v>23713</v>
      </c>
      <c r="AO52" s="376">
        <v>-38</v>
      </c>
      <c r="AP52" s="377">
        <v>24937</v>
      </c>
      <c r="AQ52" s="378">
        <v>-5.5</v>
      </c>
      <c r="AR52" s="379">
        <v>-32.5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2547999</v>
      </c>
      <c r="AN53" s="367">
        <v>79241</v>
      </c>
      <c r="AO53" s="368">
        <v>135.19999999999999</v>
      </c>
      <c r="AP53" s="369">
        <v>52191</v>
      </c>
      <c r="AQ53" s="370">
        <v>9.3000000000000007</v>
      </c>
      <c r="AR53" s="371">
        <v>125.9</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1470290</v>
      </c>
      <c r="AN54" s="375">
        <v>45725</v>
      </c>
      <c r="AO54" s="376">
        <v>92.8</v>
      </c>
      <c r="AP54" s="377">
        <v>24843</v>
      </c>
      <c r="AQ54" s="378">
        <v>-0.4</v>
      </c>
      <c r="AR54" s="379">
        <v>93.2</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1196590</v>
      </c>
      <c r="AN55" s="367">
        <v>37432</v>
      </c>
      <c r="AO55" s="368">
        <v>-52.8</v>
      </c>
      <c r="AP55" s="369">
        <v>47387</v>
      </c>
      <c r="AQ55" s="370">
        <v>-9.1999999999999993</v>
      </c>
      <c r="AR55" s="371">
        <v>-43.6</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854172</v>
      </c>
      <c r="AN56" s="375">
        <v>26720</v>
      </c>
      <c r="AO56" s="376">
        <v>-41.6</v>
      </c>
      <c r="AP56" s="377">
        <v>24928</v>
      </c>
      <c r="AQ56" s="378">
        <v>0.3</v>
      </c>
      <c r="AR56" s="379">
        <v>-41.9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1908690</v>
      </c>
      <c r="AN57" s="367">
        <v>59852</v>
      </c>
      <c r="AO57" s="368">
        <v>59.9</v>
      </c>
      <c r="AP57" s="369">
        <v>51264</v>
      </c>
      <c r="AQ57" s="370">
        <v>8.1999999999999993</v>
      </c>
      <c r="AR57" s="371">
        <v>51.7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1003438</v>
      </c>
      <c r="AN58" s="375">
        <v>31466</v>
      </c>
      <c r="AO58" s="376">
        <v>17.8</v>
      </c>
      <c r="AP58" s="377">
        <v>26040</v>
      </c>
      <c r="AQ58" s="378">
        <v>4.5</v>
      </c>
      <c r="AR58" s="379">
        <v>13.3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1769343</v>
      </c>
      <c r="AN59" s="367">
        <v>55680</v>
      </c>
      <c r="AO59" s="368">
        <v>-7</v>
      </c>
      <c r="AP59" s="369">
        <v>52068</v>
      </c>
      <c r="AQ59" s="370">
        <v>1.6</v>
      </c>
      <c r="AR59" s="371">
        <v>-8.6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459271</v>
      </c>
      <c r="AN60" s="375">
        <v>14453</v>
      </c>
      <c r="AO60" s="376">
        <v>-54.1</v>
      </c>
      <c r="AP60" s="377">
        <v>26936</v>
      </c>
      <c r="AQ60" s="378">
        <v>3.4</v>
      </c>
      <c r="AR60" s="379">
        <v>-57.5</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1702417</v>
      </c>
      <c r="AN61" s="382">
        <v>53181</v>
      </c>
      <c r="AO61" s="383">
        <v>20.100000000000001</v>
      </c>
      <c r="AP61" s="384">
        <v>50130</v>
      </c>
      <c r="AQ61" s="385">
        <v>1.1000000000000001</v>
      </c>
      <c r="AR61" s="371">
        <v>19</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910762</v>
      </c>
      <c r="AN62" s="375">
        <v>28415</v>
      </c>
      <c r="AO62" s="376">
        <v>-4.5999999999999996</v>
      </c>
      <c r="AP62" s="377">
        <v>25537</v>
      </c>
      <c r="AQ62" s="378">
        <v>0.5</v>
      </c>
      <c r="AR62" s="379">
        <v>-5.0999999999999996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dxJFE1AidyX1ql7lfiPXpCDuidV/4KxuxHEcL7KbfW7XLjs6MGssB0inkXR4ln3+SetdFrXznNzrPSynhwLXZw==" saltValue="YGTSpOkDDdta5swQXtOnk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row r="121" spans="125:125" ht="13.5" hidden="1" customHeight="1" x14ac:dyDescent="0.2">
      <c r="DU121" s="292"/>
    </row>
  </sheetData>
  <sheetProtection algorithmName="SHA-512" hashValue="SpGp465vKsOdp5PyZE/ngsM+5aFy0N060YyQH8hMoJuE77XIkrWC7NwrJgrg7+C3PP6xfnNgXGORxULRWeBz4A==" saltValue="LStqimW0sXvnV3Za7IYThw=="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555</v>
      </c>
    </row>
  </sheetData>
  <sheetProtection algorithmName="SHA-512" hashValue="QOtad+HzCo2Xr1gsXHvp6zp0bJwicjbbwgY8Za/mgtTTH1D1Cjp3HNVytnEep0BZwpdxCy9cS9TdS+5epArqyg==" saltValue="6F5Tp8V3vNjbuyjLllfCLg=="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8" t="s">
        <v>3</v>
      </c>
      <c r="D47" s="1238"/>
      <c r="E47" s="1239"/>
      <c r="F47" s="11">
        <v>35.03</v>
      </c>
      <c r="G47" s="12">
        <v>29.45</v>
      </c>
      <c r="H47" s="12">
        <v>27</v>
      </c>
      <c r="I47" s="12">
        <v>27.2</v>
      </c>
      <c r="J47" s="13">
        <v>25.89</v>
      </c>
    </row>
    <row r="48" spans="2:10" ht="57.75" customHeight="1" x14ac:dyDescent="0.2">
      <c r="B48" s="14"/>
      <c r="C48" s="1240" t="s">
        <v>4</v>
      </c>
      <c r="D48" s="1240"/>
      <c r="E48" s="1241"/>
      <c r="F48" s="15">
        <v>6.38</v>
      </c>
      <c r="G48" s="16">
        <v>4.87</v>
      </c>
      <c r="H48" s="16">
        <v>9.08</v>
      </c>
      <c r="I48" s="16">
        <v>5.51</v>
      </c>
      <c r="J48" s="17">
        <v>6.79</v>
      </c>
    </row>
    <row r="49" spans="2:10" ht="57.75" customHeight="1" thickBot="1" x14ac:dyDescent="0.25">
      <c r="B49" s="18"/>
      <c r="C49" s="1242" t="s">
        <v>5</v>
      </c>
      <c r="D49" s="1242"/>
      <c r="E49" s="1243"/>
      <c r="F49" s="19" t="s">
        <v>561</v>
      </c>
      <c r="G49" s="20" t="s">
        <v>562</v>
      </c>
      <c r="H49" s="20">
        <v>1.9</v>
      </c>
      <c r="I49" s="20" t="s">
        <v>563</v>
      </c>
      <c r="J49" s="21">
        <v>1.27</v>
      </c>
    </row>
    <row r="50" spans="2:10" ht="13.5" customHeight="1" x14ac:dyDescent="0.2"/>
  </sheetData>
  <sheetProtection algorithmName="SHA-512" hashValue="vkdGe9Ad6nN1ULd3MTFNf0mh3Qh6gCCPI/yawHIwtGzVfCE348fsId9YQ+KDPBhmjWottZASuJO7d8731eCX9A==" saltValue="Twuy2QnHmwnV8sx7Owqy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INET-0030</cp:lastModifiedBy>
  <cp:lastPrinted>2022-09-27T00:10:24Z</cp:lastPrinted>
  <dcterms:created xsi:type="dcterms:W3CDTF">2022-02-02T06:08:08Z</dcterms:created>
  <dcterms:modified xsi:type="dcterms:W3CDTF">2022-10-21T06:43:24Z</dcterms:modified>
  <cp:category/>
</cp:coreProperties>
</file>